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9375" windowHeight="4305"/>
  </bookViews>
  <sheets>
    <sheet name="中文版(A4)" sheetId="8" r:id="rId1"/>
    <sheet name="英文版(A4) " sheetId="9" r:id="rId2"/>
  </sheets>
  <definedNames>
    <definedName name="_xlnm.Print_Area" localSheetId="0">'中文版(A4)'!$A$1:$AD$49</definedName>
    <definedName name="_xlnm.Print_Area" localSheetId="1">'英文版(A4) '!$A$1:$AD$49</definedName>
  </definedNames>
  <calcPr calcId="145621"/>
</workbook>
</file>

<file path=xl/calcChain.xml><?xml version="1.0" encoding="utf-8"?>
<calcChain xmlns="http://schemas.openxmlformats.org/spreadsheetml/2006/main">
  <c r="AD47" i="9" l="1"/>
  <c r="AB45" i="9"/>
  <c r="AA45" i="9"/>
  <c r="Y45" i="9"/>
  <c r="X45" i="9"/>
  <c r="U45" i="9"/>
  <c r="T45" i="9"/>
  <c r="R45" i="9"/>
  <c r="Q45" i="9"/>
  <c r="N45" i="9"/>
  <c r="M45" i="9"/>
  <c r="K45" i="9"/>
  <c r="J45" i="9"/>
  <c r="G45" i="9"/>
  <c r="F45" i="9"/>
  <c r="D45" i="9"/>
  <c r="C45" i="9"/>
  <c r="AC35" i="9"/>
  <c r="AB35" i="9"/>
  <c r="AA35" i="9"/>
  <c r="Z35" i="9"/>
  <c r="Y35" i="9"/>
  <c r="X35" i="9"/>
  <c r="V35" i="9"/>
  <c r="U35" i="9"/>
  <c r="T35" i="9"/>
  <c r="S35" i="9"/>
  <c r="R35" i="9"/>
  <c r="Q35" i="9"/>
  <c r="O35" i="9"/>
  <c r="N35" i="9"/>
  <c r="M35" i="9"/>
  <c r="L35" i="9"/>
  <c r="K35" i="9"/>
  <c r="J35" i="9"/>
  <c r="H35" i="9"/>
  <c r="G35" i="9"/>
  <c r="F35" i="9"/>
  <c r="E35" i="9"/>
  <c r="D35" i="9"/>
  <c r="C35" i="9"/>
  <c r="AC27" i="9"/>
  <c r="AB27" i="9"/>
  <c r="AA27" i="9"/>
  <c r="Z27" i="9"/>
  <c r="Y27" i="9"/>
  <c r="X27" i="9"/>
  <c r="V27" i="9"/>
  <c r="S27" i="9"/>
  <c r="R27" i="9"/>
  <c r="Q27" i="9"/>
  <c r="O27" i="9"/>
  <c r="N27" i="9"/>
  <c r="M27" i="9"/>
  <c r="L27" i="9"/>
  <c r="K27" i="9"/>
  <c r="J27" i="9"/>
  <c r="H27" i="9"/>
  <c r="G27" i="9"/>
  <c r="F27" i="9"/>
  <c r="E27" i="9"/>
  <c r="D27" i="9"/>
  <c r="C27" i="9"/>
  <c r="AC22" i="9"/>
  <c r="AB22" i="9"/>
  <c r="AA22" i="9"/>
  <c r="Z22" i="9"/>
  <c r="Y22" i="9"/>
  <c r="X22" i="9"/>
  <c r="V22" i="9"/>
  <c r="U22" i="9"/>
  <c r="T22" i="9"/>
  <c r="S22" i="9"/>
  <c r="R22" i="9"/>
  <c r="Q22" i="9"/>
  <c r="O22" i="9"/>
  <c r="N22" i="9"/>
  <c r="M22" i="9"/>
  <c r="L22" i="9"/>
  <c r="K22" i="9"/>
  <c r="J22" i="9"/>
  <c r="H22" i="9"/>
  <c r="G22" i="9"/>
  <c r="F22" i="9"/>
  <c r="E22" i="9"/>
  <c r="D22" i="9"/>
  <c r="C22" i="9"/>
  <c r="AC18" i="9"/>
  <c r="AC47" i="9" s="1"/>
  <c r="AB18" i="9"/>
  <c r="AA18" i="9"/>
  <c r="Z18" i="9"/>
  <c r="Y18" i="9"/>
  <c r="X18" i="9"/>
  <c r="V18" i="9"/>
  <c r="V47" i="9" s="1"/>
  <c r="U18" i="9"/>
  <c r="T18" i="9"/>
  <c r="S18" i="9"/>
  <c r="S47" i="9" s="1"/>
  <c r="R18" i="9"/>
  <c r="Q18" i="9"/>
  <c r="O18" i="9"/>
  <c r="O47" i="9" s="1"/>
  <c r="N18" i="9"/>
  <c r="M18" i="9"/>
  <c r="L18" i="9"/>
  <c r="L47" i="9" s="1"/>
  <c r="L48" i="9" s="1"/>
  <c r="K18" i="9"/>
  <c r="J18" i="9"/>
  <c r="H18" i="9"/>
  <c r="H47" i="9" s="1"/>
  <c r="G18" i="9"/>
  <c r="F18" i="9"/>
  <c r="E18" i="9"/>
  <c r="E47" i="9" s="1"/>
  <c r="D18" i="9"/>
  <c r="C18" i="9"/>
  <c r="AC14" i="9"/>
  <c r="AC46" i="9" s="1"/>
  <c r="AC48" i="9" s="1"/>
  <c r="AB14" i="9"/>
  <c r="AA14" i="9"/>
  <c r="AA46" i="9" s="1"/>
  <c r="AA48" i="9" s="1"/>
  <c r="Z14" i="9"/>
  <c r="Y14" i="9"/>
  <c r="Y46" i="9" s="1"/>
  <c r="Y48" i="9" s="1"/>
  <c r="X14" i="9"/>
  <c r="X46" i="9" s="1"/>
  <c r="X48" i="9" s="1"/>
  <c r="V14" i="9"/>
  <c r="V46" i="9" s="1"/>
  <c r="V48" i="9" s="1"/>
  <c r="U14" i="9"/>
  <c r="T14" i="9"/>
  <c r="T46" i="9" s="1"/>
  <c r="T48" i="9" s="1"/>
  <c r="S14" i="9"/>
  <c r="S46" i="9" s="1"/>
  <c r="S48" i="9" s="1"/>
  <c r="R14" i="9"/>
  <c r="R46" i="9" s="1"/>
  <c r="R48" i="9" s="1"/>
  <c r="Q14" i="9"/>
  <c r="O14" i="9"/>
  <c r="O46" i="9" s="1"/>
  <c r="O48" i="9" s="1"/>
  <c r="N14" i="9"/>
  <c r="N46" i="9" s="1"/>
  <c r="N48" i="9" s="1"/>
  <c r="M14" i="9"/>
  <c r="M46" i="9" s="1"/>
  <c r="M48" i="9" s="1"/>
  <c r="L14" i="9"/>
  <c r="K14" i="9"/>
  <c r="K46" i="9" s="1"/>
  <c r="K48" i="9" s="1"/>
  <c r="J14" i="9"/>
  <c r="J46" i="9" s="1"/>
  <c r="J48" i="9" s="1"/>
  <c r="H14" i="9"/>
  <c r="H46" i="9" s="1"/>
  <c r="H48" i="9" s="1"/>
  <c r="G14" i="9"/>
  <c r="F14" i="9"/>
  <c r="F46" i="9" s="1"/>
  <c r="F48" i="9" s="1"/>
  <c r="E14" i="9"/>
  <c r="E46" i="9" s="1"/>
  <c r="E48" i="9" s="1"/>
  <c r="D14" i="9"/>
  <c r="D46" i="9" s="1"/>
  <c r="D48" i="9" s="1"/>
  <c r="C14" i="9"/>
  <c r="AB46" i="9" l="1"/>
  <c r="AB48" i="9" s="1"/>
  <c r="AD35" i="9"/>
  <c r="AD45" i="9"/>
  <c r="G46" i="9"/>
  <c r="G48" i="9" s="1"/>
  <c r="Q46" i="9"/>
  <c r="Q48" i="9" s="1"/>
  <c r="Z46" i="9"/>
  <c r="Z48" i="9" s="1"/>
  <c r="AD18" i="9"/>
  <c r="Z47" i="9"/>
  <c r="AD22" i="9"/>
  <c r="AD27" i="9"/>
  <c r="C46" i="9"/>
  <c r="C48" i="9" s="1"/>
  <c r="AD48" i="9" s="1"/>
  <c r="U46" i="9"/>
  <c r="U48" i="9" s="1"/>
  <c r="AD14" i="9"/>
  <c r="K35" i="8"/>
  <c r="K18" i="8"/>
  <c r="N18" i="8"/>
  <c r="G18" i="8"/>
  <c r="C18" i="8"/>
  <c r="G14" i="8"/>
  <c r="D14" i="8"/>
  <c r="C14" i="8"/>
  <c r="G45" i="8"/>
  <c r="F45" i="8"/>
  <c r="D45" i="8"/>
  <c r="C45" i="8"/>
  <c r="AB45" i="8"/>
  <c r="AA45" i="8"/>
  <c r="Y45" i="8"/>
  <c r="X45" i="8"/>
  <c r="U45" i="8"/>
  <c r="T45" i="8"/>
  <c r="R45" i="8"/>
  <c r="Q45" i="8"/>
  <c r="J45" i="8"/>
  <c r="AD46" i="9" l="1"/>
  <c r="K45" i="8"/>
  <c r="M45" i="8"/>
  <c r="N45" i="8"/>
  <c r="AD45" i="8" l="1"/>
  <c r="AD47" i="8"/>
  <c r="U35" i="8" l="1"/>
  <c r="H22" i="8" l="1"/>
  <c r="G22" i="8"/>
  <c r="F22" i="8"/>
  <c r="E22" i="8"/>
  <c r="D22" i="8"/>
  <c r="C22" i="8"/>
  <c r="N22" i="8"/>
  <c r="M18" i="8"/>
  <c r="O18" i="8"/>
  <c r="AC35" i="8" l="1"/>
  <c r="AB35" i="8"/>
  <c r="AA35" i="8"/>
  <c r="Z35" i="8"/>
  <c r="Y35" i="8"/>
  <c r="X35" i="8"/>
  <c r="V35" i="8"/>
  <c r="T35" i="8"/>
  <c r="S35" i="8"/>
  <c r="R35" i="8"/>
  <c r="Q35" i="8"/>
  <c r="O35" i="8"/>
  <c r="N35" i="8"/>
  <c r="M35" i="8"/>
  <c r="L35" i="8"/>
  <c r="J35" i="8"/>
  <c r="H35" i="8"/>
  <c r="G35" i="8"/>
  <c r="G46" i="8" s="1"/>
  <c r="G48" i="8" s="1"/>
  <c r="F35" i="8"/>
  <c r="E35" i="8"/>
  <c r="D35" i="8"/>
  <c r="D46" i="8" s="1"/>
  <c r="D48" i="8" s="1"/>
  <c r="C35" i="8"/>
  <c r="C46" i="8" s="1"/>
  <c r="C48" i="8" s="1"/>
  <c r="AC27" i="8"/>
  <c r="AB27" i="8"/>
  <c r="AA27" i="8"/>
  <c r="Z27" i="8"/>
  <c r="Y27" i="8"/>
  <c r="X27" i="8"/>
  <c r="V27" i="8"/>
  <c r="S27" i="8"/>
  <c r="R27" i="8"/>
  <c r="Q27" i="8"/>
  <c r="O27" i="8"/>
  <c r="O47" i="8" s="1"/>
  <c r="N27" i="8"/>
  <c r="M27" i="8"/>
  <c r="L27" i="8"/>
  <c r="K27" i="8"/>
  <c r="J27" i="8"/>
  <c r="H27" i="8"/>
  <c r="G27" i="8"/>
  <c r="F27" i="8"/>
  <c r="E27" i="8"/>
  <c r="D27" i="8"/>
  <c r="C27" i="8"/>
  <c r="AC22" i="8"/>
  <c r="AB22" i="8"/>
  <c r="AA22" i="8"/>
  <c r="Z22" i="8"/>
  <c r="Y22" i="8"/>
  <c r="X22" i="8"/>
  <c r="V22" i="8"/>
  <c r="U22" i="8"/>
  <c r="T22" i="8"/>
  <c r="S22" i="8"/>
  <c r="R22" i="8"/>
  <c r="Q22" i="8"/>
  <c r="O22" i="8"/>
  <c r="M22" i="8"/>
  <c r="L22" i="8"/>
  <c r="K22" i="8"/>
  <c r="J22" i="8"/>
  <c r="AC18" i="8"/>
  <c r="AC47" i="8" s="1"/>
  <c r="AB18" i="8"/>
  <c r="AA18" i="8"/>
  <c r="Z18" i="8"/>
  <c r="Z47" i="8" s="1"/>
  <c r="Y18" i="8"/>
  <c r="X18" i="8"/>
  <c r="V18" i="8"/>
  <c r="V47" i="8" s="1"/>
  <c r="U18" i="8"/>
  <c r="T18" i="8"/>
  <c r="S18" i="8"/>
  <c r="S47" i="8" s="1"/>
  <c r="R18" i="8"/>
  <c r="Q18" i="8"/>
  <c r="L18" i="8"/>
  <c r="L47" i="8" s="1"/>
  <c r="J18" i="8"/>
  <c r="H18" i="8"/>
  <c r="H47" i="8" s="1"/>
  <c r="F18" i="8"/>
  <c r="E18" i="8"/>
  <c r="E47" i="8" s="1"/>
  <c r="D18" i="8"/>
  <c r="AC14" i="8"/>
  <c r="AB14" i="8"/>
  <c r="AB46" i="8" s="1"/>
  <c r="AB48" i="8" s="1"/>
  <c r="AA14" i="8"/>
  <c r="Z14" i="8"/>
  <c r="Y14" i="8"/>
  <c r="Y46" i="8" s="1"/>
  <c r="Y48" i="8" s="1"/>
  <c r="X14" i="8"/>
  <c r="X46" i="8" s="1"/>
  <c r="X48" i="8" s="1"/>
  <c r="V14" i="8"/>
  <c r="U14" i="8"/>
  <c r="T14" i="8"/>
  <c r="S14" i="8"/>
  <c r="R14" i="8"/>
  <c r="Q14" i="8"/>
  <c r="O14" i="8"/>
  <c r="N14" i="8"/>
  <c r="N46" i="8" s="1"/>
  <c r="N48" i="8" s="1"/>
  <c r="M14" i="8"/>
  <c r="L14" i="8"/>
  <c r="K14" i="8"/>
  <c r="J14" i="8"/>
  <c r="H14" i="8"/>
  <c r="F14" i="8"/>
  <c r="F46" i="8" s="1"/>
  <c r="F48" i="8" s="1"/>
  <c r="E14" i="8"/>
  <c r="E46" i="8" s="1"/>
  <c r="AA46" i="8" l="1"/>
  <c r="AA48" i="8" s="1"/>
  <c r="J46" i="8"/>
  <c r="J48" i="8" s="1"/>
  <c r="R46" i="8"/>
  <c r="R48" i="8" s="1"/>
  <c r="T46" i="8"/>
  <c r="T48" i="8" s="1"/>
  <c r="V46" i="8"/>
  <c r="V48" i="8" s="1"/>
  <c r="AC46" i="8"/>
  <c r="AC48" i="8" s="1"/>
  <c r="K46" i="8"/>
  <c r="K48" i="8" s="1"/>
  <c r="M46" i="8"/>
  <c r="M48" i="8" s="1"/>
  <c r="Q46" i="8"/>
  <c r="Q48" i="8" s="1"/>
  <c r="U46" i="8"/>
  <c r="U48" i="8" s="1"/>
  <c r="Z46" i="8"/>
  <c r="Z48" i="8" s="1"/>
  <c r="O46" i="8"/>
  <c r="O48" i="8" s="1"/>
  <c r="AD46" i="8"/>
  <c r="S46" i="8"/>
  <c r="S48" i="8" s="1"/>
  <c r="AD48" i="8"/>
  <c r="L48" i="8"/>
  <c r="H46" i="8"/>
  <c r="H48" i="8" s="1"/>
  <c r="E48" i="8"/>
  <c r="AD18" i="8"/>
  <c r="AD27" i="8"/>
  <c r="AD14" i="8"/>
  <c r="AD22" i="8"/>
  <c r="AD35" i="8"/>
</calcChain>
</file>

<file path=xl/sharedStrings.xml><?xml version="1.0" encoding="utf-8"?>
<sst xmlns="http://schemas.openxmlformats.org/spreadsheetml/2006/main" count="292" uniqueCount="149">
  <si>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</si>
  <si>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</si>
  <si>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</si>
  <si>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</si>
  <si>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</si>
  <si>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</si>
  <si>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</si>
  <si>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</si>
  <si>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</si>
  <si>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</si>
  <si>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</si>
  <si>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</si>
  <si>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</si>
  <si>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</si>
  <si>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</si>
  <si>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</si>
  <si>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全民國防教育軍事訓練Ⅰ、Ⅱ</t>
    <phoneticPr fontId="1" type="noConversion"/>
  </si>
  <si>
    <t>專業選修</t>
    <phoneticPr fontId="1" type="noConversion"/>
  </si>
  <si>
    <t>合      計</t>
    <phoneticPr fontId="1" type="noConversion"/>
  </si>
  <si>
    <t>必修學分/時數</t>
  </si>
  <si>
    <t>選修學分/時數</t>
  </si>
  <si>
    <t>總學分/總時數</t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</si>
  <si>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</si>
  <si>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</si>
  <si>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</si>
  <si>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備註</t>
    <phoneticPr fontId="1" type="noConversion"/>
  </si>
  <si>
    <t>總計</t>
    <phoneticPr fontId="1" type="noConversion"/>
  </si>
  <si>
    <t>必修學分/時數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</si>
  <si>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</si>
  <si>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合      計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</si>
  <si>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</si>
  <si>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歷史與文化</t>
  </si>
  <si>
    <t>邏輯思維與創意應用</t>
  </si>
  <si>
    <t>公民與社會</t>
  </si>
  <si>
    <t>英文Ⅰ、Ⅱ</t>
    <phoneticPr fontId="1" type="noConversion"/>
  </si>
  <si>
    <t>中文閱讀與書寫Ⅰ、Ⅱ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</si>
  <si>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</si>
  <si>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</si>
  <si>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幸福學</t>
    <phoneticPr fontId="1" type="noConversion"/>
  </si>
  <si>
    <t>體育Ⅰ、Ⅱ</t>
    <phoneticPr fontId="1" type="noConversion"/>
  </si>
  <si>
    <t>通識選修Ｉ</t>
    <phoneticPr fontId="1" type="noConversion"/>
  </si>
  <si>
    <t>通識選修Ⅲ</t>
    <phoneticPr fontId="1" type="noConversion"/>
  </si>
  <si>
    <t>通識選修Ⅱ</t>
    <phoneticPr fontId="1" type="noConversion"/>
  </si>
  <si>
    <t>通識選修Ⅳ</t>
    <phoneticPr fontId="1" type="noConversion"/>
  </si>
  <si>
    <t>全民國防教育軍事訓練Ⅲ、Ⅳ</t>
    <phoneticPr fontId="1" type="noConversion"/>
  </si>
  <si>
    <t>高級日語聽力Ⅰ、Ⅱ</t>
    <phoneticPr fontId="1" type="noConversion"/>
  </si>
  <si>
    <t>中日筆譯與口譯Ⅰ、Ⅱ</t>
    <phoneticPr fontId="1" type="noConversion"/>
  </si>
  <si>
    <t>基礎日語聽力Ⅰ、Ⅱ</t>
    <phoneticPr fontId="1" type="noConversion"/>
  </si>
  <si>
    <t>進階日語聽力Ⅰ、Ⅱ</t>
    <phoneticPr fontId="1" type="noConversion"/>
  </si>
  <si>
    <t>日語會話Ⅲ、Ⅳ</t>
    <phoneticPr fontId="1" type="noConversion"/>
  </si>
  <si>
    <t>研究方法與專題Ⅰ、Ⅱ</t>
    <phoneticPr fontId="1" type="noConversion"/>
  </si>
  <si>
    <t>日語會話Ⅰ、Ⅱ</t>
    <phoneticPr fontId="1" type="noConversion"/>
  </si>
  <si>
    <t>日文閱讀Ⅰ、Ⅱ</t>
    <phoneticPr fontId="1" type="noConversion"/>
  </si>
  <si>
    <t>商用日文實務</t>
    <phoneticPr fontId="1" type="noConversion"/>
  </si>
  <si>
    <t>日語句型與寫作Ⅰ、Ⅱ</t>
    <phoneticPr fontId="1" type="noConversion"/>
  </si>
  <si>
    <t>日文寫作Ⅰ、Ⅱ</t>
    <phoneticPr fontId="1" type="noConversion"/>
  </si>
  <si>
    <t>日本社會與文化Ⅰ、Ⅱ</t>
    <phoneticPr fontId="1" type="noConversion"/>
  </si>
  <si>
    <t>高級日文</t>
    <phoneticPr fontId="1" type="noConversion"/>
  </si>
  <si>
    <r>
      <t>日文</t>
    </r>
    <r>
      <rPr>
        <sz val="20"/>
        <color indexed="8"/>
        <rFont val="Times New Roman"/>
        <family val="1"/>
      </rPr>
      <t>(1)(2)</t>
    </r>
    <phoneticPr fontId="1" type="noConversion"/>
  </si>
  <si>
    <r>
      <t>日文</t>
    </r>
    <r>
      <rPr>
        <sz val="20"/>
        <color indexed="8"/>
        <rFont val="Times New Roman"/>
        <family val="1"/>
      </rPr>
      <t>(3)(4)</t>
    </r>
    <phoneticPr fontId="1" type="noConversion"/>
  </si>
  <si>
    <t>中日文書處理</t>
    <phoneticPr fontId="1" type="noConversion"/>
  </si>
  <si>
    <t>日本現勢</t>
    <phoneticPr fontId="1" type="noConversion"/>
  </si>
  <si>
    <t>日語表達能力訓練</t>
    <phoneticPr fontId="1" type="noConversion"/>
  </si>
  <si>
    <t>日語語法Ⅰ</t>
    <phoneticPr fontId="1" type="noConversion"/>
  </si>
  <si>
    <t>新聞日語</t>
    <phoneticPr fontId="1" type="noConversion"/>
  </si>
  <si>
    <t>日語能力檢定Ⅱ</t>
    <phoneticPr fontId="1" type="noConversion"/>
  </si>
  <si>
    <t>日語語法Ⅱ</t>
    <phoneticPr fontId="1" type="noConversion"/>
  </si>
  <si>
    <t>服務業語會話</t>
    <phoneticPr fontId="1" type="noConversion"/>
  </si>
  <si>
    <t>日語導覽與解說</t>
    <phoneticPr fontId="1" type="noConversion"/>
  </si>
  <si>
    <t>日本次文化概論</t>
    <phoneticPr fontId="1" type="noConversion"/>
  </si>
  <si>
    <t>國際行銷</t>
    <phoneticPr fontId="1" type="noConversion"/>
  </si>
  <si>
    <t>日文書信寫作</t>
    <phoneticPr fontId="1" type="noConversion"/>
  </si>
  <si>
    <t>日語能力測定Ⅰ</t>
    <phoneticPr fontId="1" type="noConversion"/>
  </si>
  <si>
    <t>日語簡介台灣</t>
    <phoneticPr fontId="1" type="noConversion"/>
  </si>
  <si>
    <t>基礎翻譯</t>
    <phoneticPr fontId="1" type="noConversion"/>
  </si>
  <si>
    <t>日本現代文選</t>
    <phoneticPr fontId="1" type="noConversion"/>
  </si>
  <si>
    <t>日文名著選讀</t>
    <phoneticPr fontId="1" type="noConversion"/>
  </si>
  <si>
    <t>日本禮儀與敬語</t>
    <phoneticPr fontId="1" type="noConversion"/>
  </si>
  <si>
    <t>商用日文與職場禮儀</t>
    <phoneticPr fontId="1" type="noConversion"/>
  </si>
  <si>
    <t>日語能力檢定Ⅲ</t>
    <phoneticPr fontId="1" type="noConversion"/>
  </si>
  <si>
    <t>領隊與觀光導遊日語會話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</si>
  <si>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</si>
  <si>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</si>
  <si>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</si>
  <si>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</si>
  <si>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</si>
  <si>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</si>
  <si>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</si>
  <si>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r>
      <t>103.03.04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103.03.06</t>
    </r>
    <r>
      <rPr>
        <sz val="20"/>
        <rFont val="標楷體"/>
        <family val="4"/>
        <charset val="136"/>
      </rPr>
      <t xml:space="preserve">院課程委員會議通過
</t>
    </r>
    <r>
      <rPr>
        <sz val="20"/>
        <rFont val="Times New Roman"/>
        <family val="1"/>
      </rPr>
      <t>103.05.22</t>
    </r>
    <r>
      <rPr>
        <sz val="20"/>
        <rFont val="標楷體"/>
        <family val="4"/>
        <charset val="136"/>
      </rPr>
      <t xml:space="preserve">校課程委員會議通過
</t>
    </r>
    <r>
      <rPr>
        <sz val="20"/>
        <rFont val="Times New Roman"/>
        <family val="1"/>
      </rPr>
      <t>103.06.04</t>
    </r>
    <r>
      <rPr>
        <sz val="20"/>
        <rFont val="標楷體"/>
        <family val="4"/>
        <charset val="136"/>
      </rPr>
      <t>教務會議通過</t>
    </r>
    <phoneticPr fontId="1" type="noConversion"/>
  </si>
  <si>
    <t>英文Ⅰ、Ⅱ
English Ⅰ、Ⅱ</t>
    <phoneticPr fontId="1" type="noConversion"/>
  </si>
  <si>
    <t>歷史與文化
History and Culture</t>
    <phoneticPr fontId="1" type="noConversion"/>
  </si>
  <si>
    <t>中文閱讀與書寫Ⅰ、Ⅱ
Chinese Reading and Writing Ⅰ、Ⅱ</t>
    <phoneticPr fontId="1" type="noConversion"/>
  </si>
  <si>
    <t>邏輯思維與創意應用
Logical Thinking and Creative Applications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</si>
  <si>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</si>
  <si>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</si>
  <si>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通用職場英文Ⅰ、Ⅱ
General Workplace EnglishⅠ、Ⅱ</t>
    <phoneticPr fontId="1" type="noConversion"/>
  </si>
  <si>
    <t>公民與社會
Civil Society</t>
    <phoneticPr fontId="1" type="noConversion"/>
  </si>
  <si>
    <t>體育Ⅰ、Ⅱ
Gymnstic Ⅰ、Ⅱ</t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</si>
  <si>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</si>
  <si>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文書實務與應用
Documentary Practice and Application</t>
    <phoneticPr fontId="1" type="noConversion"/>
  </si>
  <si>
    <t>職場倫理與法律
Working Ethics and Law</t>
    <phoneticPr fontId="1" type="noConversion"/>
  </si>
  <si>
    <t>人文、社會與科技
Humanities, Society, and Technology</t>
    <phoneticPr fontId="1" type="noConversion"/>
  </si>
  <si>
    <t>社會關懷與服務
Social Concerns and Services</t>
    <phoneticPr fontId="1" type="noConversion"/>
  </si>
  <si>
    <t>OFFICE實務與應用
OFFICE Application Software</t>
    <phoneticPr fontId="1" type="noConversion"/>
  </si>
  <si>
    <t>多媒體網頁設計
Multimedia webpage design</t>
    <phoneticPr fontId="1" type="noConversion"/>
  </si>
  <si>
    <t>看電影學英語
Learning English through Movies</t>
    <phoneticPr fontId="1" type="noConversion"/>
  </si>
  <si>
    <r>
      <t>日文</t>
    </r>
    <r>
      <rPr>
        <sz val="22"/>
        <rFont val="Times New Roman"/>
        <family val="1"/>
      </rPr>
      <t>(1)(2)
Japanese(1)(2)</t>
    </r>
    <phoneticPr fontId="1" type="noConversion"/>
  </si>
  <si>
    <r>
      <t>日文</t>
    </r>
    <r>
      <rPr>
        <sz val="22"/>
        <rFont val="Times New Roman"/>
        <family val="1"/>
      </rPr>
      <t>(3)(4)
Japanese(3)(4)</t>
    </r>
    <phoneticPr fontId="1" type="noConversion"/>
  </si>
  <si>
    <t>高級日語聽力Ⅰ、Ⅱ
Advanced Japanese Hearing I、Ⅱ</t>
    <phoneticPr fontId="1" type="noConversion"/>
  </si>
  <si>
    <t>基礎日語聽力Ⅰ、Ⅱ
Basic Japanese HearingⅠ、Ⅱ</t>
    <phoneticPr fontId="1" type="noConversion"/>
  </si>
  <si>
    <t>日語會話Ⅲ、Ⅳ
Japanese Conversation Ⅲ、Ⅳ</t>
    <phoneticPr fontId="1" type="noConversion"/>
  </si>
  <si>
    <t>日文閱讀Ⅰ、Ⅱ
Japanese Reading I、Ⅱ</t>
    <phoneticPr fontId="1" type="noConversion"/>
  </si>
  <si>
    <t>高級日語
Advanced Japanese</t>
    <phoneticPr fontId="1" type="noConversion"/>
  </si>
  <si>
    <r>
      <t xml:space="preserve">通識選修Ⅰ
</t>
    </r>
    <r>
      <rPr>
        <sz val="18"/>
        <rFont val="標楷體"/>
        <family val="4"/>
        <charset val="136"/>
      </rPr>
      <t>(藝術人文領域)
Arts and Humanities Fields</t>
    </r>
    <phoneticPr fontId="1" type="noConversion"/>
  </si>
  <si>
    <r>
      <t xml:space="preserve">通識選修Ⅱ
</t>
    </r>
    <r>
      <rPr>
        <sz val="18"/>
        <rFont val="標楷體"/>
        <family val="4"/>
        <charset val="136"/>
      </rPr>
      <t>(自然科學領域)
Natural Sciences</t>
    </r>
    <phoneticPr fontId="1" type="noConversion"/>
  </si>
  <si>
    <r>
      <t xml:space="preserve">通識選修Ⅲ
</t>
    </r>
    <r>
      <rPr>
        <sz val="18"/>
        <rFont val="標楷體"/>
        <family val="4"/>
        <charset val="136"/>
      </rPr>
      <t>(休閒健康領域)
Leisure Health Field</t>
    </r>
    <phoneticPr fontId="1" type="noConversion"/>
  </si>
  <si>
    <r>
      <t xml:space="preserve">通識選修Ⅳ
</t>
    </r>
    <r>
      <rPr>
        <sz val="18"/>
        <rFont val="標楷體"/>
        <family val="4"/>
        <charset val="136"/>
      </rPr>
      <t>(智慧生活領域)
Smart Living Field</t>
    </r>
    <phoneticPr fontId="1" type="noConversion"/>
  </si>
  <si>
    <t>中日文書處理
Chinese-Japanese Word Process</t>
    <phoneticPr fontId="1" type="noConversion"/>
  </si>
  <si>
    <t>日語語法Ⅱ
Japanese grammar Ⅱ</t>
    <phoneticPr fontId="1" type="noConversion"/>
  </si>
  <si>
    <t>日本次文化概論
Introduction to Japanese Subculture</t>
    <phoneticPr fontId="1" type="noConversion"/>
  </si>
  <si>
    <t>商用日文實務
Practical Monograph in Commercial Japanese</t>
    <phoneticPr fontId="1" type="noConversion"/>
  </si>
  <si>
    <t>日本現勢
View of Today's Japan</t>
    <phoneticPr fontId="1" type="noConversion"/>
  </si>
  <si>
    <t>新聞日語
Japanese Journalism</t>
    <phoneticPr fontId="1" type="noConversion"/>
  </si>
  <si>
    <t>服務業日語會話
Japanese Conversation in Service Industry</t>
    <phoneticPr fontId="1" type="noConversion"/>
  </si>
  <si>
    <t>國際行銷
International Marketing</t>
    <phoneticPr fontId="1" type="noConversion"/>
  </si>
  <si>
    <t>日語能力檢定Ⅰ
Analysis to Japanese-Language Proficiency Test I</t>
    <phoneticPr fontId="1" type="noConversion"/>
  </si>
  <si>
    <t>基礎翻譯
Basic Skill for Japanese Translation</t>
    <phoneticPr fontId="1" type="noConversion"/>
  </si>
  <si>
    <t>日文名著選讀
Reading of Japanese Literature Masterpiece</t>
    <phoneticPr fontId="1" type="noConversion"/>
  </si>
  <si>
    <t>商用日文與職場禮儀
Commercial Japanese and Etiquette in Workplace</t>
    <phoneticPr fontId="1" type="noConversion"/>
  </si>
  <si>
    <t>日語表達能力訓練
Training of expression in Japanese</t>
    <phoneticPr fontId="1" type="noConversion"/>
  </si>
  <si>
    <t>日語能力檢定Ⅱ
Analysis to Japanese-Language Proficiency TestⅡ</t>
    <phoneticPr fontId="1" type="noConversion"/>
  </si>
  <si>
    <t>日語導覽與解說
Guidance and Interpretation in Japanese</t>
    <phoneticPr fontId="1" type="noConversion"/>
  </si>
  <si>
    <t>日文書信寫作
Japanese Letter Writing</t>
    <phoneticPr fontId="1" type="noConversion"/>
  </si>
  <si>
    <t>日語簡介台灣
Introduction to Taiwan in Japanese</t>
    <phoneticPr fontId="1" type="noConversion"/>
  </si>
  <si>
    <t>日本現代文選
Japanese Modern Literature</t>
    <phoneticPr fontId="1" type="noConversion"/>
  </si>
  <si>
    <t>日本禮儀與敬語
Japanese Etiquette and Honorific Japanese</t>
    <phoneticPr fontId="1" type="noConversion"/>
  </si>
  <si>
    <t>日語能力檢定Ⅲ
Analysis to Japanese-Language Proficiency TestⅢ</t>
    <phoneticPr fontId="1" type="noConversion"/>
  </si>
  <si>
    <t>領隊與觀光導遊日語會話
Japanese Conversation of Tour Guide</t>
    <phoneticPr fontId="1" type="noConversion"/>
  </si>
  <si>
    <t>進階日語聽力Ⅰ、Ⅱ
Middle Class Japanese Hearing Ⅰ、Ⅱ</t>
    <phoneticPr fontId="1" type="noConversion"/>
  </si>
  <si>
    <t>日語句型與寫作Ⅰ、Ⅱ
Japanese Sentence Pattern and Writing Ⅰ、Ⅱ</t>
    <phoneticPr fontId="1" type="noConversion"/>
  </si>
  <si>
    <t>日語會話Ⅰ、Ⅱ
Japanese Conversation Ⅰ、Ⅱ</t>
    <phoneticPr fontId="1" type="noConversion"/>
  </si>
  <si>
    <t>日文寫作Ⅰ、Ⅱ
Japanese  Writing Ⅰ、Ⅱ</t>
    <phoneticPr fontId="1" type="noConversion"/>
  </si>
  <si>
    <t>中日筆譯與口譯Ⅰ、Ⅱ
Chinese/Japanese Consecutive Interpretation Ⅰ、Ⅱ</t>
    <phoneticPr fontId="1" type="noConversion"/>
  </si>
  <si>
    <t>研究方法與專題Ⅰ、Ⅱ
Research and Practical MonographⅠ、Ⅱ</t>
    <phoneticPr fontId="1" type="noConversion"/>
  </si>
  <si>
    <t>日本社會與文化Ⅰ、Ⅱ
Japanese Society and Culture Ⅰ、Ⅱ</t>
    <phoneticPr fontId="1" type="noConversion"/>
  </si>
  <si>
    <t>日語語法Ⅰ
Japanese Grammar Ⅰ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</si>
  <si>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</si>
  <si>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t xml:space="preserve">1. 總學分說明：最低畢業學分為128學分，包括:通識必修課程24學分【共同課程16學分，含:中文閱讀與書寫Ⅰ、Ⅱ，英文Ⅰ、Ⅱ，通用職場英文Ⅰ、Ⅱ，資訊科技與應用，體育Ⅰ、Ⅱ；核心通識課程8學分，含:邏輯思維與創意應用、幸福學、公民與社會、歷史與文化】，通識選修課程(博雅通識課程)，學生必須選修4個領域【藝術人文領域，自然科學領域，休閒健康領域，智慧生活領域。】，每一領域2學分，共計8學分。院訂必修8學分，院訂選修2學分，專業必修64學分，專業選修至少22學分 (含承認外系課程12學分，不含通識課程)。
2. 可被承認為畢業之學分如下：
(1) 本系之專業學程學分
(2) 本系開設之專業選修學分 
(3) 外系開設之專業選修學程（至少20學分）
(4) 其他外系開設之課程最多承認12學分。                                                                                                                                                                            
3. 各年級學分說明：一至三年級每學期至少修16學分，最多修28學分；四年級每學期至少修9學分，最多修28學分。
</t>
    <phoneticPr fontId="1" type="noConversion"/>
  </si>
  <si>
    <r>
      <rPr>
        <b/>
        <sz val="48"/>
        <rFont val="標楷體"/>
        <family val="4"/>
        <charset val="136"/>
      </rPr>
      <t>大仁科技大學進修部四技應用外語系日文組課程表</t>
    </r>
    <r>
      <rPr>
        <b/>
        <sz val="48"/>
        <rFont val="Times New Roman"/>
        <family val="1"/>
      </rPr>
      <t>(103</t>
    </r>
    <r>
      <rPr>
        <b/>
        <sz val="48"/>
        <rFont val="標楷體"/>
        <family val="4"/>
        <charset val="136"/>
      </rPr>
      <t>學年度</t>
    </r>
    <r>
      <rPr>
        <b/>
        <sz val="48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</si>
</sst>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標楷體"/>
      <family val="4"/>
      <charset val="136"/>
    </font>
    <font>
      <sz val="22"/>
      <name val="細明體"/>
      <family val="3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sz val="22"/>
      <color theme="1"/>
      <name val="標楷體"/>
      <family val="4"/>
      <charset val="136"/>
    </font>
    <font>
      <sz val="26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indexed="8"/>
      <name val="Times New Roman"/>
      <family val="1"/>
    </font>
    <font>
      <sz val="22"/>
      <color rgb="FFFF0000"/>
      <name val="標楷體"/>
      <family val="4"/>
      <charset val="136"/>
    </font>
    <font>
      <sz val="20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22"/>
      <color indexed="8"/>
      <name val="Times New Roman"/>
      <family val="1"/>
    </font>
    <font>
      <sz val="22"/>
      <name val="新細明體"/>
      <family val="1"/>
      <charset val="136"/>
    </font>
    <font>
      <sz val="22"/>
      <color indexed="8"/>
      <name val="新細明體"/>
      <family val="1"/>
      <charset val="136"/>
    </font>
    <font>
      <b/>
      <sz val="48"/>
      <name val="Times New Roman"/>
      <family val="1"/>
    </font>
    <font>
      <b/>
      <sz val="48"/>
      <name val="標楷體"/>
      <family val="4"/>
      <charset val="136"/>
    </font>
    <font>
      <b/>
      <sz val="2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7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textRotation="255"/>
    </xf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/>
    </xf>
    <xf numFmtId="0" fontId="16" fillId="4" borderId="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textRotation="255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textRotation="255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center" vertical="center" textRotation="255" shrinkToFit="1"/>
    </xf>
    <xf numFmtId="0" fontId="12" fillId="0" borderId="18" xfId="0" applyFont="1" applyFill="1" applyBorder="1" applyAlignment="1">
      <alignment horizontal="center" vertical="center" textRotation="255" shrinkToFit="1"/>
    </xf>
    <xf numFmtId="0" fontId="12" fillId="0" borderId="19" xfId="0" applyFont="1" applyFill="1" applyBorder="1" applyAlignment="1">
      <alignment horizontal="center" vertical="center" textRotation="255" shrinkToFit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textRotation="255"/>
    </xf>
    <xf numFmtId="0" fontId="12" fillId="0" borderId="18" xfId="0" applyFont="1" applyFill="1" applyBorder="1" applyAlignment="1">
      <alignment horizontal="center" vertical="center" textRotation="255"/>
    </xf>
    <xf numFmtId="0" fontId="13" fillId="0" borderId="17" xfId="0" applyFont="1" applyFill="1" applyBorder="1" applyAlignment="1">
      <alignment horizontal="center" vertical="center" textRotation="255" shrinkToFit="1"/>
    </xf>
    <xf numFmtId="0" fontId="13" fillId="0" borderId="18" xfId="0" applyFont="1" applyFill="1" applyBorder="1" applyAlignment="1">
      <alignment horizontal="center" vertical="center" textRotation="255" shrinkToFit="1"/>
    </xf>
    <xf numFmtId="0" fontId="13" fillId="0" borderId="19" xfId="0" applyFont="1" applyFill="1" applyBorder="1" applyAlignment="1">
      <alignment horizontal="center" vertical="center" textRotation="255" shrinkToFit="1"/>
    </xf>
    <xf numFmtId="0" fontId="7" fillId="0" borderId="20" xfId="0" applyFont="1" applyFill="1" applyBorder="1" applyAlignment="1">
      <alignment horizontal="distributed" vertical="center" textRotation="255"/>
    </xf>
    <xf numFmtId="0" fontId="7" fillId="0" borderId="21" xfId="0" applyFont="1" applyFill="1" applyBorder="1" applyAlignment="1">
      <alignment horizontal="distributed" vertical="center" textRotation="255"/>
    </xf>
    <xf numFmtId="0" fontId="7" fillId="0" borderId="22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49"/>
  <sheetViews>
    <sheetView tabSelected="1" view="pageBreakPreview" zoomScale="48" zoomScaleNormal="40" zoomScaleSheetLayoutView="48" workbookViewId="0">
      <selection activeCell="AG34" sqref="AG34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9" width="6.625" style="2" customWidth="1"/>
    <col min="30" max="30" width="10.625" style="7" customWidth="1"/>
    <col min="31" max="16384" width="9" style="1"/>
  </cols>
  <sheetData>
    <row r="1" spans="1:30" ht="75" customHeight="1" x14ac:dyDescent="0.3">
      <c r="B1" s="147" t="s">
        <v>148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</row>
    <row r="2" spans="1:30" ht="159.94999999999999" customHeight="1" thickBot="1" x14ac:dyDescent="0.35">
      <c r="B2" s="148" t="s">
        <v>88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</row>
    <row r="3" spans="1:30" s="3" customFormat="1" ht="45" customHeight="1" x14ac:dyDescent="0.25">
      <c r="A3" s="152" t="s">
        <v>8</v>
      </c>
      <c r="B3" s="155" t="s">
        <v>3</v>
      </c>
      <c r="C3" s="155"/>
      <c r="D3" s="155"/>
      <c r="E3" s="155"/>
      <c r="F3" s="155"/>
      <c r="G3" s="155"/>
      <c r="H3" s="155"/>
      <c r="I3" s="155" t="s">
        <v>4</v>
      </c>
      <c r="J3" s="155"/>
      <c r="K3" s="155"/>
      <c r="L3" s="155"/>
      <c r="M3" s="155"/>
      <c r="N3" s="155"/>
      <c r="O3" s="155"/>
      <c r="P3" s="155" t="s">
        <v>5</v>
      </c>
      <c r="Q3" s="155"/>
      <c r="R3" s="155"/>
      <c r="S3" s="155"/>
      <c r="T3" s="155"/>
      <c r="U3" s="155"/>
      <c r="V3" s="155"/>
      <c r="W3" s="155" t="s">
        <v>6</v>
      </c>
      <c r="X3" s="155"/>
      <c r="Y3" s="155"/>
      <c r="Z3" s="155"/>
      <c r="AA3" s="155"/>
      <c r="AB3" s="155"/>
      <c r="AC3" s="167"/>
      <c r="AD3" s="8"/>
    </row>
    <row r="4" spans="1:30" s="3" customFormat="1" ht="45.75" customHeight="1" x14ac:dyDescent="0.25">
      <c r="A4" s="153"/>
      <c r="B4" s="144" t="s">
        <v>7</v>
      </c>
      <c r="C4" s="144" t="s">
        <v>0</v>
      </c>
      <c r="D4" s="144"/>
      <c r="E4" s="144"/>
      <c r="F4" s="144" t="s">
        <v>1</v>
      </c>
      <c r="G4" s="144"/>
      <c r="H4" s="144"/>
      <c r="I4" s="144" t="s">
        <v>7</v>
      </c>
      <c r="J4" s="144" t="s">
        <v>0</v>
      </c>
      <c r="K4" s="144"/>
      <c r="L4" s="144"/>
      <c r="M4" s="144" t="s">
        <v>1</v>
      </c>
      <c r="N4" s="144"/>
      <c r="O4" s="144"/>
      <c r="P4" s="144" t="s">
        <v>7</v>
      </c>
      <c r="Q4" s="144" t="s">
        <v>0</v>
      </c>
      <c r="R4" s="144"/>
      <c r="S4" s="144"/>
      <c r="T4" s="144" t="s">
        <v>1</v>
      </c>
      <c r="U4" s="144"/>
      <c r="V4" s="144"/>
      <c r="W4" s="144" t="s">
        <v>7</v>
      </c>
      <c r="X4" s="144" t="s">
        <v>0</v>
      </c>
      <c r="Y4" s="144"/>
      <c r="Z4" s="144"/>
      <c r="AA4" s="144" t="s">
        <v>1</v>
      </c>
      <c r="AB4" s="144"/>
      <c r="AC4" s="146"/>
      <c r="AD4" s="8"/>
    </row>
    <row r="5" spans="1:30" s="3" customFormat="1" ht="200.25" customHeight="1" thickBot="1" x14ac:dyDescent="0.3">
      <c r="A5" s="154"/>
      <c r="B5" s="145"/>
      <c r="C5" s="13" t="s">
        <v>2</v>
      </c>
      <c r="D5" s="13" t="s">
        <v>9</v>
      </c>
      <c r="E5" s="92" t="s">
        <v>10</v>
      </c>
      <c r="F5" s="13" t="s">
        <v>2</v>
      </c>
      <c r="G5" s="13" t="s">
        <v>9</v>
      </c>
      <c r="H5" s="92" t="s">
        <v>10</v>
      </c>
      <c r="I5" s="145"/>
      <c r="J5" s="13" t="s">
        <v>2</v>
      </c>
      <c r="K5" s="13" t="s">
        <v>9</v>
      </c>
      <c r="L5" s="92" t="s">
        <v>10</v>
      </c>
      <c r="M5" s="13" t="s">
        <v>2</v>
      </c>
      <c r="N5" s="13" t="s">
        <v>9</v>
      </c>
      <c r="O5" s="92" t="s">
        <v>10</v>
      </c>
      <c r="P5" s="145"/>
      <c r="Q5" s="13" t="s">
        <v>2</v>
      </c>
      <c r="R5" s="13" t="s">
        <v>9</v>
      </c>
      <c r="S5" s="92" t="s">
        <v>10</v>
      </c>
      <c r="T5" s="13" t="s">
        <v>2</v>
      </c>
      <c r="U5" s="13" t="s">
        <v>9</v>
      </c>
      <c r="V5" s="92" t="s">
        <v>10</v>
      </c>
      <c r="W5" s="145"/>
      <c r="X5" s="13" t="s">
        <v>2</v>
      </c>
      <c r="Y5" s="13" t="s">
        <v>9</v>
      </c>
      <c r="Z5" s="92" t="s">
        <v>10</v>
      </c>
      <c r="AA5" s="13" t="s">
        <v>2</v>
      </c>
      <c r="AB5" s="13" t="s">
        <v>9</v>
      </c>
      <c r="AC5" s="135" t="s">
        <v>10</v>
      </c>
      <c r="AD5" s="8"/>
    </row>
    <row r="6" spans="1:30" s="3" customFormat="1" ht="29.25" customHeight="1" x14ac:dyDescent="0.25">
      <c r="A6" s="149" t="s">
        <v>12</v>
      </c>
      <c r="B6" s="35" t="s">
        <v>34</v>
      </c>
      <c r="C6" s="43">
        <v>2</v>
      </c>
      <c r="D6" s="43">
        <v>2</v>
      </c>
      <c r="E6" s="107">
        <v>0</v>
      </c>
      <c r="F6" s="43">
        <v>2</v>
      </c>
      <c r="G6" s="43">
        <v>2</v>
      </c>
      <c r="H6" s="107">
        <v>0</v>
      </c>
      <c r="I6" s="35" t="s">
        <v>31</v>
      </c>
      <c r="J6" s="43"/>
      <c r="K6" s="43"/>
      <c r="L6" s="107"/>
      <c r="M6" s="64">
        <v>2</v>
      </c>
      <c r="N6" s="64">
        <v>2</v>
      </c>
      <c r="O6" s="118">
        <v>0</v>
      </c>
      <c r="P6" s="35"/>
      <c r="Q6" s="43"/>
      <c r="R6" s="43"/>
      <c r="S6" s="107"/>
      <c r="T6" s="43"/>
      <c r="U6" s="43"/>
      <c r="V6" s="107"/>
      <c r="W6" s="15"/>
      <c r="X6" s="44"/>
      <c r="Y6" s="44"/>
      <c r="Z6" s="93"/>
      <c r="AA6" s="44"/>
      <c r="AB6" s="44"/>
      <c r="AC6" s="101"/>
      <c r="AD6" s="8"/>
    </row>
    <row r="7" spans="1:30" s="3" customFormat="1" ht="29.25" customHeight="1" x14ac:dyDescent="0.25">
      <c r="A7" s="150"/>
      <c r="B7" s="26" t="s">
        <v>35</v>
      </c>
      <c r="C7" s="24">
        <v>2</v>
      </c>
      <c r="D7" s="24">
        <v>2</v>
      </c>
      <c r="E7" s="108">
        <v>0</v>
      </c>
      <c r="F7" s="24">
        <v>2</v>
      </c>
      <c r="G7" s="24">
        <v>2</v>
      </c>
      <c r="H7" s="108">
        <v>0</v>
      </c>
      <c r="I7" s="26" t="s">
        <v>32</v>
      </c>
      <c r="J7" s="24">
        <v>2</v>
      </c>
      <c r="K7" s="24">
        <v>2</v>
      </c>
      <c r="L7" s="108">
        <v>0</v>
      </c>
      <c r="M7" s="29"/>
      <c r="N7" s="29"/>
      <c r="O7" s="119"/>
      <c r="P7" s="26"/>
      <c r="Q7" s="24"/>
      <c r="R7" s="24"/>
      <c r="S7" s="108"/>
      <c r="T7" s="24"/>
      <c r="U7" s="24"/>
      <c r="V7" s="108"/>
      <c r="W7" s="14"/>
      <c r="X7" s="45"/>
      <c r="Y7" s="45"/>
      <c r="Z7" s="94"/>
      <c r="AA7" s="45"/>
      <c r="AB7" s="45"/>
      <c r="AC7" s="133"/>
      <c r="AD7" s="8"/>
    </row>
    <row r="8" spans="1:30" s="3" customFormat="1" ht="29.25" customHeight="1" x14ac:dyDescent="0.25">
      <c r="A8" s="150"/>
      <c r="B8" s="26" t="s">
        <v>36</v>
      </c>
      <c r="C8" s="24">
        <v>2</v>
      </c>
      <c r="D8" s="24">
        <v>2</v>
      </c>
      <c r="E8" s="108">
        <v>0</v>
      </c>
      <c r="F8" s="24"/>
      <c r="G8" s="24"/>
      <c r="H8" s="108"/>
      <c r="I8" s="26" t="s">
        <v>37</v>
      </c>
      <c r="J8" s="25">
        <v>2</v>
      </c>
      <c r="K8" s="25">
        <v>2</v>
      </c>
      <c r="L8" s="95">
        <v>0</v>
      </c>
      <c r="M8" s="29">
        <v>2</v>
      </c>
      <c r="N8" s="29">
        <v>2</v>
      </c>
      <c r="O8" s="119">
        <v>0</v>
      </c>
      <c r="P8" s="26"/>
      <c r="Q8" s="24"/>
      <c r="R8" s="24"/>
      <c r="S8" s="108"/>
      <c r="T8" s="24"/>
      <c r="U8" s="24"/>
      <c r="V8" s="108"/>
      <c r="W8" s="14"/>
      <c r="X8" s="45"/>
      <c r="Y8" s="45"/>
      <c r="Z8" s="94"/>
      <c r="AA8" s="45"/>
      <c r="AB8" s="45"/>
      <c r="AC8" s="133"/>
      <c r="AD8" s="8"/>
    </row>
    <row r="9" spans="1:30" s="3" customFormat="1" ht="29.25" customHeight="1" x14ac:dyDescent="0.25">
      <c r="A9" s="150"/>
      <c r="B9" s="26" t="s">
        <v>33</v>
      </c>
      <c r="C9" s="24"/>
      <c r="D9" s="24"/>
      <c r="E9" s="108"/>
      <c r="F9" s="24">
        <v>2</v>
      </c>
      <c r="G9" s="24">
        <v>2</v>
      </c>
      <c r="H9" s="108">
        <v>0</v>
      </c>
      <c r="I9" s="26"/>
      <c r="J9" s="27"/>
      <c r="K9" s="27"/>
      <c r="L9" s="95"/>
      <c r="M9" s="60"/>
      <c r="N9" s="60"/>
      <c r="O9" s="120"/>
      <c r="P9" s="26"/>
      <c r="Q9" s="24"/>
      <c r="R9" s="24"/>
      <c r="S9" s="108"/>
      <c r="T9" s="24"/>
      <c r="U9" s="24"/>
      <c r="V9" s="108"/>
      <c r="W9" s="14"/>
      <c r="X9" s="45"/>
      <c r="Y9" s="45"/>
      <c r="Z9" s="94"/>
      <c r="AA9" s="45"/>
      <c r="AB9" s="45"/>
      <c r="AC9" s="133"/>
      <c r="AD9" s="8"/>
    </row>
    <row r="10" spans="1:30" s="3" customFormat="1" ht="29.25" customHeight="1" x14ac:dyDescent="0.25">
      <c r="A10" s="150"/>
      <c r="B10" s="26" t="s">
        <v>38</v>
      </c>
      <c r="C10" s="24">
        <v>2</v>
      </c>
      <c r="D10" s="24">
        <v>2</v>
      </c>
      <c r="E10" s="108">
        <v>0</v>
      </c>
      <c r="F10" s="61"/>
      <c r="G10" s="61"/>
      <c r="H10" s="108"/>
      <c r="I10" s="55"/>
      <c r="J10" s="27"/>
      <c r="K10" s="27"/>
      <c r="L10" s="95"/>
      <c r="M10" s="62"/>
      <c r="N10" s="62"/>
      <c r="O10" s="121"/>
      <c r="P10" s="26"/>
      <c r="Q10" s="24"/>
      <c r="R10" s="24"/>
      <c r="S10" s="108"/>
      <c r="T10" s="24"/>
      <c r="U10" s="24"/>
      <c r="V10" s="108"/>
      <c r="W10" s="12"/>
      <c r="X10" s="25"/>
      <c r="Y10" s="25"/>
      <c r="Z10" s="95"/>
      <c r="AA10" s="25"/>
      <c r="AB10" s="25"/>
      <c r="AC10" s="99"/>
      <c r="AD10" s="8"/>
    </row>
    <row r="11" spans="1:30" s="3" customFormat="1" ht="29.25" customHeight="1" x14ac:dyDescent="0.25">
      <c r="A11" s="150"/>
      <c r="B11" s="26" t="s">
        <v>39</v>
      </c>
      <c r="C11" s="24">
        <v>1</v>
      </c>
      <c r="D11" s="24">
        <v>2</v>
      </c>
      <c r="E11" s="108">
        <v>0</v>
      </c>
      <c r="F11" s="24">
        <v>1</v>
      </c>
      <c r="G11" s="24">
        <v>2</v>
      </c>
      <c r="H11" s="108">
        <v>0</v>
      </c>
      <c r="I11" s="63"/>
      <c r="J11" s="24"/>
      <c r="K11" s="24"/>
      <c r="L11" s="108"/>
      <c r="M11" s="29"/>
      <c r="N11" s="29"/>
      <c r="O11" s="119"/>
      <c r="P11" s="26"/>
      <c r="Q11" s="24"/>
      <c r="R11" s="24"/>
      <c r="S11" s="108"/>
      <c r="T11" s="24"/>
      <c r="U11" s="24"/>
      <c r="V11" s="108"/>
      <c r="W11" s="25"/>
      <c r="X11" s="25"/>
      <c r="Y11" s="25"/>
      <c r="Z11" s="95"/>
      <c r="AA11" s="25"/>
      <c r="AB11" s="25"/>
      <c r="AC11" s="99"/>
      <c r="AD11" s="8"/>
    </row>
    <row r="12" spans="1:30" s="3" customFormat="1" ht="29.25" customHeight="1" x14ac:dyDescent="0.25">
      <c r="A12" s="150"/>
      <c r="B12" s="9"/>
      <c r="C12" s="58"/>
      <c r="D12" s="58"/>
      <c r="E12" s="125"/>
      <c r="F12" s="58"/>
      <c r="G12" s="58"/>
      <c r="H12" s="125"/>
      <c r="I12" s="59"/>
      <c r="J12" s="57"/>
      <c r="K12" s="57"/>
      <c r="L12" s="122"/>
      <c r="M12" s="57"/>
      <c r="N12" s="57"/>
      <c r="O12" s="122"/>
      <c r="P12" s="25"/>
      <c r="Q12" s="24"/>
      <c r="R12" s="24"/>
      <c r="S12" s="108"/>
      <c r="T12" s="24"/>
      <c r="U12" s="24"/>
      <c r="V12" s="108"/>
      <c r="W12" s="25"/>
      <c r="X12" s="25"/>
      <c r="Y12" s="25"/>
      <c r="Z12" s="95"/>
      <c r="AA12" s="25"/>
      <c r="AB12" s="25"/>
      <c r="AC12" s="99"/>
      <c r="AD12" s="8"/>
    </row>
    <row r="13" spans="1:30" s="3" customFormat="1" ht="29.25" customHeight="1" x14ac:dyDescent="0.25">
      <c r="A13" s="150"/>
      <c r="B13" s="9"/>
      <c r="C13" s="25"/>
      <c r="D13" s="25"/>
      <c r="E13" s="95"/>
      <c r="F13" s="25"/>
      <c r="G13" s="25"/>
      <c r="H13" s="95"/>
      <c r="I13" s="46"/>
      <c r="J13" s="24"/>
      <c r="K13" s="24"/>
      <c r="L13" s="108"/>
      <c r="M13" s="24"/>
      <c r="N13" s="24"/>
      <c r="O13" s="108"/>
      <c r="P13" s="47"/>
      <c r="Q13" s="24"/>
      <c r="R13" s="24"/>
      <c r="S13" s="108"/>
      <c r="T13" s="24"/>
      <c r="U13" s="24"/>
      <c r="V13" s="108"/>
      <c r="W13" s="25"/>
      <c r="X13" s="25"/>
      <c r="Y13" s="25"/>
      <c r="Z13" s="95"/>
      <c r="AA13" s="25"/>
      <c r="AB13" s="25"/>
      <c r="AC13" s="99"/>
      <c r="AD13" s="8"/>
    </row>
    <row r="14" spans="1:30" s="3" customFormat="1" ht="29.25" customHeight="1" thickBot="1" x14ac:dyDescent="0.3">
      <c r="A14" s="151"/>
      <c r="B14" s="16" t="s">
        <v>11</v>
      </c>
      <c r="C14" s="48">
        <f>SUM(C6:C13)</f>
        <v>9</v>
      </c>
      <c r="D14" s="48">
        <f>SUM(D6:D13)</f>
        <v>10</v>
      </c>
      <c r="E14" s="96">
        <f t="shared" ref="E14:H14" si="0">SUM(E6:E13)</f>
        <v>0</v>
      </c>
      <c r="F14" s="48">
        <f t="shared" si="0"/>
        <v>7</v>
      </c>
      <c r="G14" s="48">
        <f>SUM(G6:G13)</f>
        <v>8</v>
      </c>
      <c r="H14" s="96">
        <f t="shared" si="0"/>
        <v>0</v>
      </c>
      <c r="I14" s="16" t="s">
        <v>18</v>
      </c>
      <c r="J14" s="48">
        <f t="shared" ref="J14:O14" si="1">SUM(J6:J13)</f>
        <v>4</v>
      </c>
      <c r="K14" s="48">
        <f t="shared" si="1"/>
        <v>4</v>
      </c>
      <c r="L14" s="96">
        <f t="shared" si="1"/>
        <v>0</v>
      </c>
      <c r="M14" s="48">
        <f t="shared" si="1"/>
        <v>4</v>
      </c>
      <c r="N14" s="48">
        <f t="shared" si="1"/>
        <v>4</v>
      </c>
      <c r="O14" s="96">
        <f t="shared" si="1"/>
        <v>0</v>
      </c>
      <c r="P14" s="16" t="s">
        <v>18</v>
      </c>
      <c r="Q14" s="48">
        <f t="shared" ref="Q14:V14" si="2">SUM(Q6:Q13)</f>
        <v>0</v>
      </c>
      <c r="R14" s="48">
        <f t="shared" si="2"/>
        <v>0</v>
      </c>
      <c r="S14" s="96">
        <f t="shared" si="2"/>
        <v>0</v>
      </c>
      <c r="T14" s="48">
        <f t="shared" si="2"/>
        <v>0</v>
      </c>
      <c r="U14" s="48">
        <f t="shared" si="2"/>
        <v>0</v>
      </c>
      <c r="V14" s="96">
        <f t="shared" si="2"/>
        <v>0</v>
      </c>
      <c r="W14" s="16" t="s">
        <v>18</v>
      </c>
      <c r="X14" s="48">
        <f t="shared" ref="X14:AC14" si="3">SUM(X6:X13)</f>
        <v>0</v>
      </c>
      <c r="Y14" s="48">
        <f t="shared" si="3"/>
        <v>0</v>
      </c>
      <c r="Z14" s="96">
        <f t="shared" si="3"/>
        <v>0</v>
      </c>
      <c r="AA14" s="48">
        <f t="shared" si="3"/>
        <v>0</v>
      </c>
      <c r="AB14" s="48">
        <f t="shared" si="3"/>
        <v>0</v>
      </c>
      <c r="AC14" s="100">
        <f t="shared" si="3"/>
        <v>0</v>
      </c>
      <c r="AD14" s="50">
        <f>SUM(C14,F14,J14,M14,Q14,T14,X14,AA14)</f>
        <v>24</v>
      </c>
    </row>
    <row r="15" spans="1:30" s="3" customFormat="1" ht="29.25" customHeight="1" x14ac:dyDescent="0.25">
      <c r="A15" s="149" t="s">
        <v>13</v>
      </c>
      <c r="B15" s="65" t="s">
        <v>40</v>
      </c>
      <c r="C15" s="29">
        <v>2</v>
      </c>
      <c r="D15" s="29">
        <v>2</v>
      </c>
      <c r="E15" s="119">
        <v>0</v>
      </c>
      <c r="F15" s="29"/>
      <c r="G15" s="29"/>
      <c r="H15" s="110"/>
      <c r="I15" s="65" t="s">
        <v>41</v>
      </c>
      <c r="J15" s="29">
        <v>2</v>
      </c>
      <c r="K15" s="29">
        <v>2</v>
      </c>
      <c r="L15" s="119">
        <v>0</v>
      </c>
      <c r="M15" s="29"/>
      <c r="N15" s="29"/>
      <c r="O15" s="113"/>
      <c r="P15" s="56"/>
      <c r="Q15" s="36"/>
      <c r="R15" s="36"/>
      <c r="S15" s="113"/>
      <c r="T15" s="36"/>
      <c r="U15" s="36"/>
      <c r="V15" s="113"/>
      <c r="W15" s="17"/>
      <c r="X15" s="44"/>
      <c r="Y15" s="44"/>
      <c r="Z15" s="93"/>
      <c r="AA15" s="44"/>
      <c r="AB15" s="44"/>
      <c r="AC15" s="101"/>
      <c r="AD15" s="50"/>
    </row>
    <row r="16" spans="1:30" s="3" customFormat="1" ht="29.25" customHeight="1" x14ac:dyDescent="0.25">
      <c r="A16" s="150"/>
      <c r="B16" s="65" t="s">
        <v>42</v>
      </c>
      <c r="C16" s="29"/>
      <c r="D16" s="29"/>
      <c r="E16" s="119"/>
      <c r="F16" s="29">
        <v>2</v>
      </c>
      <c r="G16" s="29">
        <v>2</v>
      </c>
      <c r="H16" s="110">
        <v>0</v>
      </c>
      <c r="I16" s="65" t="s">
        <v>43</v>
      </c>
      <c r="J16" s="29"/>
      <c r="K16" s="29"/>
      <c r="L16" s="119"/>
      <c r="M16" s="29">
        <v>2</v>
      </c>
      <c r="N16" s="29">
        <v>2</v>
      </c>
      <c r="O16" s="114">
        <v>0</v>
      </c>
      <c r="P16" s="34"/>
      <c r="Q16" s="33"/>
      <c r="R16" s="33"/>
      <c r="S16" s="114"/>
      <c r="T16" s="24"/>
      <c r="U16" s="24"/>
      <c r="V16" s="114"/>
      <c r="W16" s="10"/>
      <c r="X16" s="45"/>
      <c r="Y16" s="45"/>
      <c r="Z16" s="94"/>
      <c r="AA16" s="45"/>
      <c r="AB16" s="45"/>
      <c r="AC16" s="133"/>
      <c r="AD16" s="50"/>
    </row>
    <row r="17" spans="1:30" s="3" customFormat="1" ht="29.25" customHeight="1" x14ac:dyDescent="0.25">
      <c r="A17" s="150"/>
      <c r="B17" s="69" t="s">
        <v>16</v>
      </c>
      <c r="C17" s="29">
        <v>0</v>
      </c>
      <c r="D17" s="29">
        <v>2</v>
      </c>
      <c r="E17" s="119">
        <v>0</v>
      </c>
      <c r="F17" s="29">
        <v>0</v>
      </c>
      <c r="G17" s="29">
        <v>2</v>
      </c>
      <c r="H17" s="119">
        <v>0</v>
      </c>
      <c r="I17" s="68" t="s">
        <v>44</v>
      </c>
      <c r="J17" s="67">
        <v>0</v>
      </c>
      <c r="K17" s="67">
        <v>2</v>
      </c>
      <c r="L17" s="124">
        <v>0</v>
      </c>
      <c r="M17" s="67">
        <v>0</v>
      </c>
      <c r="N17" s="67">
        <v>2</v>
      </c>
      <c r="O17" s="95">
        <v>0</v>
      </c>
      <c r="P17" s="12"/>
      <c r="Q17" s="25"/>
      <c r="R17" s="25"/>
      <c r="S17" s="95"/>
      <c r="T17" s="25"/>
      <c r="U17" s="25"/>
      <c r="V17" s="95"/>
      <c r="W17" s="10"/>
      <c r="X17" s="45"/>
      <c r="Y17" s="45"/>
      <c r="Z17" s="94"/>
      <c r="AA17" s="45"/>
      <c r="AB17" s="45"/>
      <c r="AC17" s="133"/>
      <c r="AD17" s="50"/>
    </row>
    <row r="18" spans="1:30" s="3" customFormat="1" ht="29.25" customHeight="1" thickBot="1" x14ac:dyDescent="0.3">
      <c r="A18" s="151"/>
      <c r="B18" s="16" t="s">
        <v>11</v>
      </c>
      <c r="C18" s="48">
        <f>SUM(C15:C17)</f>
        <v>2</v>
      </c>
      <c r="D18" s="48">
        <f t="shared" ref="D18:H18" si="4">SUM(D15:D17)</f>
        <v>4</v>
      </c>
      <c r="E18" s="96">
        <f t="shared" si="4"/>
        <v>0</v>
      </c>
      <c r="F18" s="48">
        <f t="shared" si="4"/>
        <v>2</v>
      </c>
      <c r="G18" s="48">
        <f>SUM(G15:G17)</f>
        <v>4</v>
      </c>
      <c r="H18" s="96">
        <f t="shared" si="4"/>
        <v>0</v>
      </c>
      <c r="I18" s="16" t="s">
        <v>18</v>
      </c>
      <c r="J18" s="48">
        <f>SUM(J15:J17)</f>
        <v>2</v>
      </c>
      <c r="K18" s="48">
        <f>SUM(K15:K17)</f>
        <v>4</v>
      </c>
      <c r="L18" s="96">
        <f>SUM(L15:L17)</f>
        <v>0</v>
      </c>
      <c r="M18" s="48">
        <f>SUM(M15:M17)</f>
        <v>2</v>
      </c>
      <c r="N18" s="48">
        <f>SUM(N15:N17)</f>
        <v>4</v>
      </c>
      <c r="O18" s="96">
        <f t="shared" ref="O18" si="5">SUM(O15:O17)</f>
        <v>0</v>
      </c>
      <c r="P18" s="16" t="s">
        <v>18</v>
      </c>
      <c r="Q18" s="48">
        <f t="shared" ref="Q18:V18" si="6">SUM(Q15:Q17)</f>
        <v>0</v>
      </c>
      <c r="R18" s="48">
        <f t="shared" si="6"/>
        <v>0</v>
      </c>
      <c r="S18" s="96">
        <f t="shared" si="6"/>
        <v>0</v>
      </c>
      <c r="T18" s="48">
        <f t="shared" si="6"/>
        <v>0</v>
      </c>
      <c r="U18" s="48">
        <f t="shared" si="6"/>
        <v>0</v>
      </c>
      <c r="V18" s="96">
        <f t="shared" si="6"/>
        <v>0</v>
      </c>
      <c r="W18" s="16" t="s">
        <v>18</v>
      </c>
      <c r="X18" s="48">
        <f t="shared" ref="X18:AC18" si="7">SUM(X15:X17)</f>
        <v>0</v>
      </c>
      <c r="Y18" s="48">
        <f t="shared" si="7"/>
        <v>0</v>
      </c>
      <c r="Z18" s="96">
        <f t="shared" si="7"/>
        <v>0</v>
      </c>
      <c r="AA18" s="48">
        <f t="shared" si="7"/>
        <v>0</v>
      </c>
      <c r="AB18" s="48">
        <f t="shared" si="7"/>
        <v>0</v>
      </c>
      <c r="AC18" s="100">
        <f t="shared" si="7"/>
        <v>0</v>
      </c>
      <c r="AD18" s="50">
        <f>SUM(C18,F18,J18,M18,Q18,T18,X18,AA18)</f>
        <v>8</v>
      </c>
    </row>
    <row r="19" spans="1:30" s="3" customFormat="1" ht="29.25" customHeight="1" x14ac:dyDescent="0.25">
      <c r="A19" s="149" t="s">
        <v>15</v>
      </c>
      <c r="B19" s="84" t="s">
        <v>84</v>
      </c>
      <c r="C19" s="126"/>
      <c r="D19" s="126"/>
      <c r="E19" s="127"/>
      <c r="F19" s="89">
        <v>2</v>
      </c>
      <c r="G19" s="89">
        <v>2</v>
      </c>
      <c r="H19" s="112">
        <v>0</v>
      </c>
      <c r="I19" s="23" t="s">
        <v>85</v>
      </c>
      <c r="J19" s="89">
        <v>2</v>
      </c>
      <c r="K19" s="89">
        <v>2</v>
      </c>
      <c r="L19" s="128">
        <v>0</v>
      </c>
      <c r="M19" s="89"/>
      <c r="N19" s="89"/>
      <c r="O19" s="128"/>
      <c r="P19" s="30" t="s">
        <v>86</v>
      </c>
      <c r="Q19" s="89">
        <v>2</v>
      </c>
      <c r="R19" s="89">
        <v>2</v>
      </c>
      <c r="S19" s="128">
        <v>0</v>
      </c>
      <c r="T19" s="89"/>
      <c r="U19" s="89"/>
      <c r="V19" s="108"/>
      <c r="W19" s="21"/>
      <c r="X19" s="44"/>
      <c r="Y19" s="44"/>
      <c r="Z19" s="93"/>
      <c r="AA19" s="44"/>
      <c r="AB19" s="44"/>
      <c r="AC19" s="101"/>
      <c r="AD19" s="50"/>
    </row>
    <row r="20" spans="1:30" s="3" customFormat="1" ht="29.25" customHeight="1" x14ac:dyDescent="0.25">
      <c r="A20" s="150"/>
      <c r="B20" s="129"/>
      <c r="C20" s="126"/>
      <c r="D20" s="126"/>
      <c r="E20" s="127"/>
      <c r="F20" s="89"/>
      <c r="G20" s="89"/>
      <c r="H20" s="128"/>
      <c r="I20" s="136" t="s">
        <v>87</v>
      </c>
      <c r="J20" s="31"/>
      <c r="K20" s="31"/>
      <c r="L20" s="130"/>
      <c r="M20" s="31">
        <v>2</v>
      </c>
      <c r="N20" s="31">
        <v>2</v>
      </c>
      <c r="O20" s="130">
        <v>0</v>
      </c>
      <c r="P20" s="32"/>
      <c r="Q20" s="31"/>
      <c r="R20" s="31"/>
      <c r="S20" s="130"/>
      <c r="T20" s="31"/>
      <c r="U20" s="31"/>
      <c r="V20" s="108"/>
      <c r="W20" s="22"/>
      <c r="X20" s="25"/>
      <c r="Y20" s="25"/>
      <c r="Z20" s="95"/>
      <c r="AA20" s="25"/>
      <c r="AB20" s="25"/>
      <c r="AC20" s="99"/>
      <c r="AD20" s="50"/>
    </row>
    <row r="21" spans="1:30" s="3" customFormat="1" ht="29.25" customHeight="1" x14ac:dyDescent="0.25">
      <c r="A21" s="150"/>
      <c r="B21" s="32"/>
      <c r="C21" s="29"/>
      <c r="D21" s="29"/>
      <c r="E21" s="119"/>
      <c r="F21" s="29"/>
      <c r="G21" s="29"/>
      <c r="H21" s="119"/>
      <c r="I21" s="32"/>
      <c r="J21" s="24"/>
      <c r="K21" s="24"/>
      <c r="L21" s="108"/>
      <c r="M21" s="24"/>
      <c r="N21" s="24"/>
      <c r="O21" s="108"/>
      <c r="P21" s="32"/>
      <c r="Q21" s="24"/>
      <c r="R21" s="24"/>
      <c r="S21" s="108"/>
      <c r="T21" s="24"/>
      <c r="U21" s="24"/>
      <c r="V21" s="108"/>
      <c r="W21" s="22"/>
      <c r="X21" s="25"/>
      <c r="Y21" s="25"/>
      <c r="Z21" s="95"/>
      <c r="AA21" s="25"/>
      <c r="AB21" s="25"/>
      <c r="AC21" s="99"/>
      <c r="AD21" s="50"/>
    </row>
    <row r="22" spans="1:30" s="3" customFormat="1" ht="29.25" customHeight="1" thickBot="1" x14ac:dyDescent="0.3">
      <c r="A22" s="151"/>
      <c r="B22" s="16" t="s">
        <v>11</v>
      </c>
      <c r="C22" s="48">
        <f t="shared" ref="C22:H22" si="8">SUM(C19:C21)</f>
        <v>0</v>
      </c>
      <c r="D22" s="48">
        <f t="shared" si="8"/>
        <v>0</v>
      </c>
      <c r="E22" s="96">
        <f t="shared" si="8"/>
        <v>0</v>
      </c>
      <c r="F22" s="48">
        <f t="shared" si="8"/>
        <v>2</v>
      </c>
      <c r="G22" s="48">
        <f>SUM(G19:G21)</f>
        <v>2</v>
      </c>
      <c r="H22" s="96">
        <f t="shared" si="8"/>
        <v>0</v>
      </c>
      <c r="I22" s="16" t="s">
        <v>18</v>
      </c>
      <c r="J22" s="48">
        <f t="shared" ref="J22:O22" si="9">SUM(J19:J21)</f>
        <v>2</v>
      </c>
      <c r="K22" s="48">
        <f t="shared" si="9"/>
        <v>2</v>
      </c>
      <c r="L22" s="96">
        <f t="shared" si="9"/>
        <v>0</v>
      </c>
      <c r="M22" s="48">
        <f t="shared" si="9"/>
        <v>2</v>
      </c>
      <c r="N22" s="48">
        <f>SUM(N19:N21)</f>
        <v>2</v>
      </c>
      <c r="O22" s="96">
        <f t="shared" si="9"/>
        <v>0</v>
      </c>
      <c r="P22" s="16" t="s">
        <v>18</v>
      </c>
      <c r="Q22" s="48">
        <f t="shared" ref="Q22:V22" si="10">SUM(Q19:Q21)</f>
        <v>2</v>
      </c>
      <c r="R22" s="48">
        <f t="shared" si="10"/>
        <v>2</v>
      </c>
      <c r="S22" s="96">
        <f t="shared" si="10"/>
        <v>0</v>
      </c>
      <c r="T22" s="48">
        <f t="shared" si="10"/>
        <v>0</v>
      </c>
      <c r="U22" s="48">
        <f t="shared" si="10"/>
        <v>0</v>
      </c>
      <c r="V22" s="96">
        <f t="shared" si="10"/>
        <v>0</v>
      </c>
      <c r="W22" s="16" t="s">
        <v>18</v>
      </c>
      <c r="X22" s="48">
        <f t="shared" ref="X22:AC22" si="11">SUM(X21:X21)</f>
        <v>0</v>
      </c>
      <c r="Y22" s="48">
        <f t="shared" si="11"/>
        <v>0</v>
      </c>
      <c r="Z22" s="96">
        <f t="shared" si="11"/>
        <v>0</v>
      </c>
      <c r="AA22" s="48">
        <f t="shared" si="11"/>
        <v>0</v>
      </c>
      <c r="AB22" s="48">
        <f t="shared" si="11"/>
        <v>0</v>
      </c>
      <c r="AC22" s="100">
        <f t="shared" si="11"/>
        <v>0</v>
      </c>
      <c r="AD22" s="50">
        <f>SUM(C22,F22,J22,M22,Q22,T22,X22,AA22)</f>
        <v>8</v>
      </c>
    </row>
    <row r="23" spans="1:30" s="4" customFormat="1" ht="30" customHeight="1" x14ac:dyDescent="0.25">
      <c r="A23" s="161" t="s">
        <v>30</v>
      </c>
      <c r="B23" s="25"/>
      <c r="C23" s="25"/>
      <c r="D23" s="25"/>
      <c r="E23" s="95"/>
      <c r="F23" s="25"/>
      <c r="G23" s="25"/>
      <c r="H23" s="95"/>
      <c r="I23" s="25"/>
      <c r="J23" s="25"/>
      <c r="K23" s="25"/>
      <c r="L23" s="95"/>
      <c r="M23" s="25"/>
      <c r="N23" s="25"/>
      <c r="O23" s="95"/>
      <c r="P23" s="9" t="s">
        <v>22</v>
      </c>
      <c r="Q23" s="25"/>
      <c r="R23" s="25"/>
      <c r="S23" s="95"/>
      <c r="T23" s="25">
        <v>2</v>
      </c>
      <c r="U23" s="25">
        <v>2</v>
      </c>
      <c r="V23" s="95">
        <v>0</v>
      </c>
      <c r="W23" s="17"/>
      <c r="X23" s="44"/>
      <c r="Y23" s="44"/>
      <c r="Z23" s="93"/>
      <c r="AA23" s="44"/>
      <c r="AB23" s="44"/>
      <c r="AC23" s="101"/>
      <c r="AD23" s="50"/>
    </row>
    <row r="24" spans="1:30" s="4" customFormat="1" ht="30" customHeight="1" x14ac:dyDescent="0.25">
      <c r="A24" s="162"/>
      <c r="B24" s="25"/>
      <c r="C24" s="25"/>
      <c r="D24" s="25"/>
      <c r="E24" s="95"/>
      <c r="F24" s="25"/>
      <c r="G24" s="25"/>
      <c r="H24" s="95"/>
      <c r="I24" s="25"/>
      <c r="J24" s="25"/>
      <c r="K24" s="25"/>
      <c r="L24" s="95"/>
      <c r="M24" s="25"/>
      <c r="N24" s="25"/>
      <c r="O24" s="95"/>
      <c r="P24" s="9" t="s">
        <v>23</v>
      </c>
      <c r="Q24" s="25"/>
      <c r="R24" s="25"/>
      <c r="S24" s="95"/>
      <c r="T24" s="25">
        <v>2</v>
      </c>
      <c r="U24" s="25">
        <v>2</v>
      </c>
      <c r="V24" s="95">
        <v>0</v>
      </c>
      <c r="W24" s="10"/>
      <c r="X24" s="45"/>
      <c r="Y24" s="45"/>
      <c r="Z24" s="94"/>
      <c r="AA24" s="45"/>
      <c r="AB24" s="45"/>
      <c r="AC24" s="133"/>
      <c r="AD24" s="50"/>
    </row>
    <row r="25" spans="1:30" s="4" customFormat="1" ht="30" customHeight="1" x14ac:dyDescent="0.25">
      <c r="A25" s="162"/>
      <c r="B25" s="25"/>
      <c r="C25" s="25"/>
      <c r="D25" s="25"/>
      <c r="E25" s="95"/>
      <c r="F25" s="25"/>
      <c r="G25" s="25"/>
      <c r="H25" s="95"/>
      <c r="I25" s="25"/>
      <c r="J25" s="25"/>
      <c r="K25" s="25"/>
      <c r="L25" s="95"/>
      <c r="M25" s="25"/>
      <c r="N25" s="25"/>
      <c r="O25" s="95"/>
      <c r="P25" s="9" t="s">
        <v>24</v>
      </c>
      <c r="Q25" s="25"/>
      <c r="R25" s="25"/>
      <c r="S25" s="95"/>
      <c r="T25" s="25">
        <v>2</v>
      </c>
      <c r="U25" s="25">
        <v>2</v>
      </c>
      <c r="V25" s="95">
        <v>0</v>
      </c>
      <c r="W25" s="10"/>
      <c r="X25" s="45"/>
      <c r="Y25" s="45"/>
      <c r="Z25" s="94"/>
      <c r="AA25" s="45"/>
      <c r="AB25" s="45"/>
      <c r="AC25" s="133"/>
      <c r="AD25" s="50"/>
    </row>
    <row r="26" spans="1:30" s="4" customFormat="1" ht="30" customHeight="1" x14ac:dyDescent="0.25">
      <c r="A26" s="162"/>
      <c r="B26" s="12"/>
      <c r="C26" s="25"/>
      <c r="D26" s="25"/>
      <c r="E26" s="95"/>
      <c r="F26" s="25"/>
      <c r="G26" s="25"/>
      <c r="H26" s="95"/>
      <c r="I26" s="9"/>
      <c r="J26" s="25"/>
      <c r="K26" s="25"/>
      <c r="L26" s="95"/>
      <c r="M26" s="25"/>
      <c r="N26" s="25"/>
      <c r="O26" s="95"/>
      <c r="P26" s="11"/>
      <c r="Q26" s="11"/>
      <c r="R26" s="11"/>
      <c r="S26" s="109"/>
      <c r="T26" s="11"/>
      <c r="U26" s="11"/>
      <c r="V26" s="109"/>
      <c r="W26" s="9"/>
      <c r="X26" s="25"/>
      <c r="Y26" s="25"/>
      <c r="Z26" s="95"/>
      <c r="AA26" s="25"/>
      <c r="AB26" s="25"/>
      <c r="AC26" s="99"/>
      <c r="AD26" s="50"/>
    </row>
    <row r="27" spans="1:30" s="4" customFormat="1" ht="30" customHeight="1" thickBot="1" x14ac:dyDescent="0.3">
      <c r="A27" s="163"/>
      <c r="B27" s="16" t="s">
        <v>11</v>
      </c>
      <c r="C27" s="48">
        <f>SUM(C23)</f>
        <v>0</v>
      </c>
      <c r="D27" s="48">
        <f>SUM(D23)</f>
        <v>0</v>
      </c>
      <c r="E27" s="96">
        <f>SUM(E23)</f>
        <v>0</v>
      </c>
      <c r="F27" s="48">
        <f>SUM(F26)</f>
        <v>0</v>
      </c>
      <c r="G27" s="48">
        <f>SUM(G26)</f>
        <v>0</v>
      </c>
      <c r="H27" s="96">
        <f>SUM(H23)</f>
        <v>0</v>
      </c>
      <c r="I27" s="16" t="s">
        <v>18</v>
      </c>
      <c r="J27" s="48">
        <f t="shared" ref="J27:O27" si="12">SUM(J23:J26)</f>
        <v>0</v>
      </c>
      <c r="K27" s="48">
        <f t="shared" si="12"/>
        <v>0</v>
      </c>
      <c r="L27" s="96">
        <f t="shared" si="12"/>
        <v>0</v>
      </c>
      <c r="M27" s="48">
        <f t="shared" si="12"/>
        <v>0</v>
      </c>
      <c r="N27" s="48">
        <f t="shared" si="12"/>
        <v>0</v>
      </c>
      <c r="O27" s="96">
        <f t="shared" si="12"/>
        <v>0</v>
      </c>
      <c r="P27" s="16" t="s">
        <v>18</v>
      </c>
      <c r="Q27" s="48">
        <f t="shared" ref="Q27:V27" si="13">SUM(Q23:Q26)</f>
        <v>0</v>
      </c>
      <c r="R27" s="48">
        <f t="shared" si="13"/>
        <v>0</v>
      </c>
      <c r="S27" s="96">
        <f t="shared" si="13"/>
        <v>0</v>
      </c>
      <c r="T27" s="48">
        <v>2</v>
      </c>
      <c r="U27" s="48">
        <v>2</v>
      </c>
      <c r="V27" s="96">
        <f t="shared" si="13"/>
        <v>0</v>
      </c>
      <c r="W27" s="16" t="s">
        <v>18</v>
      </c>
      <c r="X27" s="48">
        <f t="shared" ref="X27:AC27" si="14">SUM(X26:X26)</f>
        <v>0</v>
      </c>
      <c r="Y27" s="48">
        <f t="shared" si="14"/>
        <v>0</v>
      </c>
      <c r="Z27" s="96">
        <f t="shared" si="14"/>
        <v>0</v>
      </c>
      <c r="AA27" s="48">
        <f t="shared" si="14"/>
        <v>0</v>
      </c>
      <c r="AB27" s="48">
        <f t="shared" si="14"/>
        <v>0</v>
      </c>
      <c r="AC27" s="100">
        <f t="shared" si="14"/>
        <v>0</v>
      </c>
      <c r="AD27" s="50">
        <f>SUM(C27,F27,J27,M27,Q27,T27,X27,AA27)</f>
        <v>2</v>
      </c>
    </row>
    <row r="28" spans="1:30" s="5" customFormat="1" ht="30" customHeight="1" x14ac:dyDescent="0.25">
      <c r="A28" s="149" t="s">
        <v>14</v>
      </c>
      <c r="B28" s="81" t="s">
        <v>58</v>
      </c>
      <c r="C28" s="70">
        <v>4</v>
      </c>
      <c r="D28" s="70">
        <v>4</v>
      </c>
      <c r="E28" s="104">
        <v>0</v>
      </c>
      <c r="F28" s="70">
        <v>4</v>
      </c>
      <c r="G28" s="70">
        <v>4</v>
      </c>
      <c r="H28" s="104">
        <v>0</v>
      </c>
      <c r="I28" s="71" t="s">
        <v>59</v>
      </c>
      <c r="J28" s="70">
        <v>4</v>
      </c>
      <c r="K28" s="70">
        <v>4</v>
      </c>
      <c r="L28" s="104">
        <v>0</v>
      </c>
      <c r="M28" s="70">
        <v>4</v>
      </c>
      <c r="N28" s="70">
        <v>4</v>
      </c>
      <c r="O28" s="104">
        <v>0</v>
      </c>
      <c r="P28" s="71" t="s">
        <v>45</v>
      </c>
      <c r="Q28" s="70">
        <v>2</v>
      </c>
      <c r="R28" s="70">
        <v>2</v>
      </c>
      <c r="S28" s="104">
        <v>0</v>
      </c>
      <c r="T28" s="70">
        <v>2</v>
      </c>
      <c r="U28" s="70">
        <v>2</v>
      </c>
      <c r="V28" s="104">
        <v>0</v>
      </c>
      <c r="W28" s="71" t="s">
        <v>46</v>
      </c>
      <c r="X28" s="70">
        <v>2</v>
      </c>
      <c r="Y28" s="70">
        <v>2</v>
      </c>
      <c r="Z28" s="104">
        <v>0</v>
      </c>
      <c r="AA28" s="70">
        <v>2</v>
      </c>
      <c r="AB28" s="72">
        <v>2</v>
      </c>
      <c r="AC28" s="97">
        <v>0</v>
      </c>
      <c r="AD28" s="51"/>
    </row>
    <row r="29" spans="1:30" s="5" customFormat="1" ht="30" customHeight="1" x14ac:dyDescent="0.25">
      <c r="A29" s="150"/>
      <c r="B29" s="74" t="s">
        <v>47</v>
      </c>
      <c r="C29" s="73">
        <v>2</v>
      </c>
      <c r="D29" s="73">
        <v>2</v>
      </c>
      <c r="E29" s="105">
        <v>0</v>
      </c>
      <c r="F29" s="73">
        <v>2</v>
      </c>
      <c r="G29" s="73">
        <v>2</v>
      </c>
      <c r="H29" s="105">
        <v>0</v>
      </c>
      <c r="I29" s="74" t="s">
        <v>48</v>
      </c>
      <c r="J29" s="73">
        <v>2</v>
      </c>
      <c r="K29" s="73">
        <v>2</v>
      </c>
      <c r="L29" s="105">
        <v>0</v>
      </c>
      <c r="M29" s="73">
        <v>2</v>
      </c>
      <c r="N29" s="73">
        <v>2</v>
      </c>
      <c r="O29" s="105">
        <v>0</v>
      </c>
      <c r="P29" s="74" t="s">
        <v>49</v>
      </c>
      <c r="Q29" s="73">
        <v>2</v>
      </c>
      <c r="R29" s="73">
        <v>2</v>
      </c>
      <c r="S29" s="105">
        <v>0</v>
      </c>
      <c r="T29" s="73">
        <v>2</v>
      </c>
      <c r="U29" s="73">
        <v>2</v>
      </c>
      <c r="V29" s="105">
        <v>0</v>
      </c>
      <c r="W29" s="74" t="s">
        <v>50</v>
      </c>
      <c r="X29" s="73">
        <v>2</v>
      </c>
      <c r="Y29" s="73">
        <v>2</v>
      </c>
      <c r="Z29" s="105">
        <v>0</v>
      </c>
      <c r="AA29" s="73">
        <v>2</v>
      </c>
      <c r="AB29" s="75">
        <v>2</v>
      </c>
      <c r="AC29" s="97">
        <v>0</v>
      </c>
      <c r="AD29" s="51"/>
    </row>
    <row r="30" spans="1:30" s="5" customFormat="1" ht="30" customHeight="1" x14ac:dyDescent="0.25">
      <c r="A30" s="150"/>
      <c r="B30" s="80"/>
      <c r="C30" s="73"/>
      <c r="D30" s="73"/>
      <c r="E30" s="105"/>
      <c r="F30" s="73"/>
      <c r="G30" s="73"/>
      <c r="H30" s="105"/>
      <c r="I30" s="74" t="s">
        <v>51</v>
      </c>
      <c r="J30" s="73">
        <v>2</v>
      </c>
      <c r="K30" s="73">
        <v>2</v>
      </c>
      <c r="L30" s="105">
        <v>0</v>
      </c>
      <c r="M30" s="73">
        <v>2</v>
      </c>
      <c r="N30" s="73">
        <v>2</v>
      </c>
      <c r="O30" s="105">
        <v>0</v>
      </c>
      <c r="P30" s="74" t="s">
        <v>52</v>
      </c>
      <c r="Q30" s="73">
        <v>2</v>
      </c>
      <c r="R30" s="73">
        <v>2</v>
      </c>
      <c r="S30" s="105">
        <v>0</v>
      </c>
      <c r="T30" s="73">
        <v>2</v>
      </c>
      <c r="U30" s="73">
        <v>2</v>
      </c>
      <c r="V30" s="105">
        <v>0</v>
      </c>
      <c r="W30" s="74" t="s">
        <v>53</v>
      </c>
      <c r="X30" s="73">
        <v>2</v>
      </c>
      <c r="Y30" s="73">
        <v>2</v>
      </c>
      <c r="Z30" s="105">
        <v>0</v>
      </c>
      <c r="AA30" s="73">
        <v>2</v>
      </c>
      <c r="AB30" s="75">
        <v>2</v>
      </c>
      <c r="AC30" s="97">
        <v>0</v>
      </c>
      <c r="AD30" s="51"/>
    </row>
    <row r="31" spans="1:30" s="5" customFormat="1" ht="30" customHeight="1" x14ac:dyDescent="0.25">
      <c r="A31" s="150"/>
      <c r="B31" s="80"/>
      <c r="C31" s="73"/>
      <c r="D31" s="73"/>
      <c r="E31" s="105"/>
      <c r="F31" s="73"/>
      <c r="G31" s="73"/>
      <c r="H31" s="105"/>
      <c r="I31" s="74" t="s">
        <v>54</v>
      </c>
      <c r="J31" s="73">
        <v>2</v>
      </c>
      <c r="K31" s="73">
        <v>2</v>
      </c>
      <c r="L31" s="105">
        <v>0</v>
      </c>
      <c r="M31" s="73">
        <v>2</v>
      </c>
      <c r="N31" s="73">
        <v>2</v>
      </c>
      <c r="O31" s="105">
        <v>0</v>
      </c>
      <c r="P31" s="74" t="s">
        <v>55</v>
      </c>
      <c r="Q31" s="73">
        <v>2</v>
      </c>
      <c r="R31" s="73">
        <v>2</v>
      </c>
      <c r="S31" s="105">
        <v>0</v>
      </c>
      <c r="T31" s="73">
        <v>2</v>
      </c>
      <c r="U31" s="73">
        <v>2</v>
      </c>
      <c r="V31" s="105">
        <v>0</v>
      </c>
      <c r="W31" s="74" t="s">
        <v>56</v>
      </c>
      <c r="X31" s="73">
        <v>2</v>
      </c>
      <c r="Y31" s="73">
        <v>2</v>
      </c>
      <c r="Z31" s="105">
        <v>0</v>
      </c>
      <c r="AA31" s="73">
        <v>2</v>
      </c>
      <c r="AB31" s="75">
        <v>2</v>
      </c>
      <c r="AC31" s="97">
        <v>0</v>
      </c>
      <c r="AD31" s="51"/>
    </row>
    <row r="32" spans="1:30" s="5" customFormat="1" ht="30" customHeight="1" x14ac:dyDescent="0.25">
      <c r="A32" s="150"/>
      <c r="B32" s="80"/>
      <c r="C32" s="73"/>
      <c r="D32" s="73"/>
      <c r="E32" s="105"/>
      <c r="F32" s="73"/>
      <c r="G32" s="73"/>
      <c r="H32" s="105"/>
      <c r="I32" s="76"/>
      <c r="J32" s="77"/>
      <c r="K32" s="77"/>
      <c r="L32" s="123"/>
      <c r="M32" s="77"/>
      <c r="N32" s="77"/>
      <c r="O32" s="123"/>
      <c r="P32" s="78" t="s">
        <v>57</v>
      </c>
      <c r="Q32" s="79">
        <v>2</v>
      </c>
      <c r="R32" s="79">
        <v>2</v>
      </c>
      <c r="S32" s="115">
        <v>0</v>
      </c>
      <c r="T32" s="79"/>
      <c r="U32" s="79"/>
      <c r="V32" s="115"/>
      <c r="W32" s="80"/>
      <c r="X32" s="73"/>
      <c r="Y32" s="73"/>
      <c r="Z32" s="105"/>
      <c r="AA32" s="73"/>
      <c r="AB32" s="75"/>
      <c r="AC32" s="97"/>
      <c r="AD32" s="51"/>
    </row>
    <row r="33" spans="1:30" s="5" customFormat="1" ht="30" customHeight="1" x14ac:dyDescent="0.25">
      <c r="A33" s="150"/>
      <c r="B33" s="42"/>
      <c r="C33" s="40"/>
      <c r="D33" s="40"/>
      <c r="E33" s="117"/>
      <c r="F33" s="38"/>
      <c r="G33" s="38"/>
      <c r="H33" s="106"/>
      <c r="I33" s="137"/>
      <c r="J33" s="38"/>
      <c r="K33" s="38"/>
      <c r="L33" s="106"/>
      <c r="M33" s="38"/>
      <c r="N33" s="38"/>
      <c r="O33" s="106"/>
      <c r="P33" s="37"/>
      <c r="Q33" s="38"/>
      <c r="R33" s="38"/>
      <c r="S33" s="117"/>
      <c r="T33" s="38"/>
      <c r="U33" s="38"/>
      <c r="V33" s="106"/>
      <c r="W33" s="39"/>
      <c r="X33" s="38"/>
      <c r="Y33" s="38"/>
      <c r="Z33" s="106"/>
      <c r="AA33" s="38"/>
      <c r="AB33" s="41"/>
      <c r="AC33" s="98"/>
      <c r="AD33" s="51"/>
    </row>
    <row r="34" spans="1:30" s="6" customFormat="1" ht="30" customHeight="1" x14ac:dyDescent="0.25">
      <c r="A34" s="150"/>
      <c r="B34" s="18"/>
      <c r="C34" s="25"/>
      <c r="D34" s="25"/>
      <c r="E34" s="95"/>
      <c r="F34" s="25"/>
      <c r="G34" s="25"/>
      <c r="H34" s="95"/>
      <c r="I34" s="9"/>
      <c r="J34" s="25"/>
      <c r="K34" s="25"/>
      <c r="L34" s="95"/>
      <c r="M34" s="25"/>
      <c r="N34" s="25"/>
      <c r="O34" s="95"/>
      <c r="P34" s="11"/>
      <c r="Q34" s="11"/>
      <c r="R34" s="11"/>
      <c r="S34" s="109"/>
      <c r="T34" s="11"/>
      <c r="U34" s="11"/>
      <c r="V34" s="109"/>
      <c r="W34" s="9"/>
      <c r="X34" s="25"/>
      <c r="Y34" s="25"/>
      <c r="Z34" s="95"/>
      <c r="AA34" s="25"/>
      <c r="AB34" s="25"/>
      <c r="AC34" s="99"/>
      <c r="AD34" s="51"/>
    </row>
    <row r="35" spans="1:30" s="6" customFormat="1" ht="30.75" thickBot="1" x14ac:dyDescent="0.3">
      <c r="A35" s="151"/>
      <c r="B35" s="16" t="s">
        <v>11</v>
      </c>
      <c r="C35" s="48">
        <f t="shared" ref="C35:H35" si="15">SUM(C28:C34)</f>
        <v>6</v>
      </c>
      <c r="D35" s="48">
        <f t="shared" si="15"/>
        <v>6</v>
      </c>
      <c r="E35" s="96">
        <f t="shared" si="15"/>
        <v>0</v>
      </c>
      <c r="F35" s="48">
        <f t="shared" si="15"/>
        <v>6</v>
      </c>
      <c r="G35" s="48">
        <f t="shared" si="15"/>
        <v>6</v>
      </c>
      <c r="H35" s="96">
        <f t="shared" si="15"/>
        <v>0</v>
      </c>
      <c r="I35" s="16" t="s">
        <v>18</v>
      </c>
      <c r="J35" s="48">
        <f t="shared" ref="J35:O35" si="16">SUM(J28:J34)</f>
        <v>10</v>
      </c>
      <c r="K35" s="48">
        <f>SUM(K28:K34)</f>
        <v>10</v>
      </c>
      <c r="L35" s="96">
        <f t="shared" si="16"/>
        <v>0</v>
      </c>
      <c r="M35" s="48">
        <f t="shared" si="16"/>
        <v>10</v>
      </c>
      <c r="N35" s="48">
        <f t="shared" si="16"/>
        <v>10</v>
      </c>
      <c r="O35" s="96">
        <f t="shared" si="16"/>
        <v>0</v>
      </c>
      <c r="P35" s="16" t="s">
        <v>18</v>
      </c>
      <c r="Q35" s="48">
        <f t="shared" ref="Q35:V35" si="17">SUM(Q28:Q33)</f>
        <v>10</v>
      </c>
      <c r="R35" s="48">
        <f t="shared" si="17"/>
        <v>10</v>
      </c>
      <c r="S35" s="96">
        <f t="shared" si="17"/>
        <v>0</v>
      </c>
      <c r="T35" s="48">
        <f t="shared" si="17"/>
        <v>8</v>
      </c>
      <c r="U35" s="48">
        <f t="shared" si="17"/>
        <v>8</v>
      </c>
      <c r="V35" s="96">
        <f t="shared" si="17"/>
        <v>0</v>
      </c>
      <c r="W35" s="16" t="s">
        <v>18</v>
      </c>
      <c r="X35" s="48">
        <f t="shared" ref="X35:AC35" si="18">SUM(X28:X34)</f>
        <v>8</v>
      </c>
      <c r="Y35" s="48">
        <f t="shared" si="18"/>
        <v>8</v>
      </c>
      <c r="Z35" s="96">
        <f t="shared" si="18"/>
        <v>0</v>
      </c>
      <c r="AA35" s="48">
        <f t="shared" si="18"/>
        <v>8</v>
      </c>
      <c r="AB35" s="48">
        <f t="shared" si="18"/>
        <v>8</v>
      </c>
      <c r="AC35" s="100">
        <f t="shared" si="18"/>
        <v>0</v>
      </c>
      <c r="AD35" s="50">
        <f>SUM(C35,F35,J35,M35,Q35,T35,X35,AA35)</f>
        <v>66</v>
      </c>
    </row>
    <row r="36" spans="1:30" s="6" customFormat="1" ht="30" customHeight="1" x14ac:dyDescent="0.25">
      <c r="A36" s="159" t="s">
        <v>17</v>
      </c>
      <c r="B36" s="84"/>
      <c r="C36" s="64"/>
      <c r="D36" s="64"/>
      <c r="E36" s="118"/>
      <c r="F36" s="64"/>
      <c r="G36" s="64"/>
      <c r="H36" s="118"/>
      <c r="I36" s="35" t="s">
        <v>60</v>
      </c>
      <c r="J36" s="43">
        <v>2</v>
      </c>
      <c r="K36" s="43">
        <v>2</v>
      </c>
      <c r="L36" s="107">
        <v>0</v>
      </c>
      <c r="M36" s="43"/>
      <c r="N36" s="43"/>
      <c r="O36" s="107"/>
      <c r="P36" s="35" t="s">
        <v>61</v>
      </c>
      <c r="Q36" s="43">
        <v>2</v>
      </c>
      <c r="R36" s="43">
        <v>2</v>
      </c>
      <c r="S36" s="107">
        <v>0</v>
      </c>
      <c r="T36" s="43"/>
      <c r="U36" s="43"/>
      <c r="V36" s="107"/>
      <c r="W36" s="35" t="s">
        <v>62</v>
      </c>
      <c r="X36" s="43">
        <v>2</v>
      </c>
      <c r="Y36" s="43">
        <v>2</v>
      </c>
      <c r="Z36" s="107">
        <v>0</v>
      </c>
      <c r="AA36" s="83"/>
      <c r="AB36" s="83"/>
      <c r="AC36" s="101"/>
      <c r="AD36" s="52"/>
    </row>
    <row r="37" spans="1:30" s="6" customFormat="1" ht="30" customHeight="1" x14ac:dyDescent="0.25">
      <c r="A37" s="160"/>
      <c r="B37" s="32"/>
      <c r="C37" s="29"/>
      <c r="D37" s="29"/>
      <c r="E37" s="119"/>
      <c r="F37" s="29"/>
      <c r="G37" s="29"/>
      <c r="H37" s="119"/>
      <c r="I37" s="26" t="s">
        <v>63</v>
      </c>
      <c r="J37" s="24">
        <v>2</v>
      </c>
      <c r="K37" s="24">
        <v>2</v>
      </c>
      <c r="L37" s="108">
        <v>0</v>
      </c>
      <c r="M37" s="24"/>
      <c r="N37" s="24"/>
      <c r="O37" s="108"/>
      <c r="P37" s="26" t="s">
        <v>64</v>
      </c>
      <c r="Q37" s="24">
        <v>2</v>
      </c>
      <c r="R37" s="24">
        <v>2</v>
      </c>
      <c r="S37" s="108">
        <v>0</v>
      </c>
      <c r="T37" s="24"/>
      <c r="U37" s="24"/>
      <c r="V37" s="108"/>
      <c r="W37" s="26" t="s">
        <v>65</v>
      </c>
      <c r="X37" s="24">
        <v>2</v>
      </c>
      <c r="Y37" s="24">
        <v>2</v>
      </c>
      <c r="Z37" s="108">
        <v>0</v>
      </c>
      <c r="AA37" s="24"/>
      <c r="AB37" s="24"/>
      <c r="AC37" s="99"/>
      <c r="AD37" s="52"/>
    </row>
    <row r="38" spans="1:30" s="6" customFormat="1" ht="30" customHeight="1" x14ac:dyDescent="0.25">
      <c r="A38" s="160"/>
      <c r="B38" s="85"/>
      <c r="C38" s="29"/>
      <c r="D38" s="29"/>
      <c r="E38" s="119"/>
      <c r="F38" s="29"/>
      <c r="G38" s="29"/>
      <c r="H38" s="119"/>
      <c r="I38" s="26" t="s">
        <v>66</v>
      </c>
      <c r="J38" s="24"/>
      <c r="K38" s="24"/>
      <c r="L38" s="108"/>
      <c r="M38" s="24">
        <v>2</v>
      </c>
      <c r="N38" s="24">
        <v>2</v>
      </c>
      <c r="O38" s="108">
        <v>0</v>
      </c>
      <c r="P38" s="26" t="s">
        <v>67</v>
      </c>
      <c r="Q38" s="24">
        <v>2</v>
      </c>
      <c r="R38" s="24">
        <v>2</v>
      </c>
      <c r="S38" s="108">
        <v>0</v>
      </c>
      <c r="T38" s="25"/>
      <c r="U38" s="25"/>
      <c r="V38" s="95"/>
      <c r="W38" s="26" t="s">
        <v>68</v>
      </c>
      <c r="X38" s="24">
        <v>2</v>
      </c>
      <c r="Y38" s="24">
        <v>2</v>
      </c>
      <c r="Z38" s="108">
        <v>0</v>
      </c>
      <c r="AA38" s="27"/>
      <c r="AB38" s="27"/>
      <c r="AC38" s="99"/>
      <c r="AD38" s="52"/>
    </row>
    <row r="39" spans="1:30" s="6" customFormat="1" ht="30" customHeight="1" x14ac:dyDescent="0.25">
      <c r="A39" s="160"/>
      <c r="B39" s="85"/>
      <c r="C39" s="29"/>
      <c r="D39" s="29"/>
      <c r="E39" s="119"/>
      <c r="F39" s="29"/>
      <c r="G39" s="29"/>
      <c r="H39" s="119"/>
      <c r="I39" s="26" t="s">
        <v>69</v>
      </c>
      <c r="J39" s="24"/>
      <c r="K39" s="24"/>
      <c r="L39" s="108"/>
      <c r="M39" s="24">
        <v>2</v>
      </c>
      <c r="N39" s="24">
        <v>2</v>
      </c>
      <c r="O39" s="108">
        <v>0</v>
      </c>
      <c r="P39" s="26" t="s">
        <v>70</v>
      </c>
      <c r="Q39" s="24">
        <v>2</v>
      </c>
      <c r="R39" s="24">
        <v>2</v>
      </c>
      <c r="S39" s="108">
        <v>0</v>
      </c>
      <c r="T39" s="25"/>
      <c r="U39" s="25"/>
      <c r="V39" s="95"/>
      <c r="W39" s="26" t="s">
        <v>71</v>
      </c>
      <c r="X39" s="24">
        <v>2</v>
      </c>
      <c r="Y39" s="24">
        <v>2</v>
      </c>
      <c r="Z39" s="108">
        <v>0</v>
      </c>
      <c r="AA39" s="24"/>
      <c r="AB39" s="24"/>
      <c r="AC39" s="99"/>
      <c r="AD39" s="52"/>
    </row>
    <row r="40" spans="1:30" s="6" customFormat="1" ht="30" customHeight="1" x14ac:dyDescent="0.25">
      <c r="A40" s="160"/>
      <c r="B40" s="85"/>
      <c r="C40" s="29"/>
      <c r="D40" s="29"/>
      <c r="E40" s="119"/>
      <c r="F40" s="29"/>
      <c r="G40" s="29"/>
      <c r="H40" s="119"/>
      <c r="I40" s="26"/>
      <c r="J40" s="24"/>
      <c r="K40" s="24"/>
      <c r="L40" s="108"/>
      <c r="M40" s="24"/>
      <c r="N40" s="24"/>
      <c r="O40" s="108"/>
      <c r="P40" s="26" t="s">
        <v>72</v>
      </c>
      <c r="Q40" s="24"/>
      <c r="R40" s="24"/>
      <c r="S40" s="108"/>
      <c r="T40" s="24">
        <v>2</v>
      </c>
      <c r="U40" s="24">
        <v>2</v>
      </c>
      <c r="V40" s="108">
        <v>0</v>
      </c>
      <c r="W40" s="28" t="s">
        <v>73</v>
      </c>
      <c r="X40" s="28"/>
      <c r="Y40" s="28"/>
      <c r="Z40" s="109"/>
      <c r="AA40" s="24">
        <v>2</v>
      </c>
      <c r="AB40" s="24">
        <v>2</v>
      </c>
      <c r="AC40" s="99">
        <v>0</v>
      </c>
      <c r="AD40" s="52"/>
    </row>
    <row r="41" spans="1:30" s="6" customFormat="1" ht="30" customHeight="1" x14ac:dyDescent="0.25">
      <c r="A41" s="160"/>
      <c r="B41" s="85"/>
      <c r="C41" s="29"/>
      <c r="D41" s="29"/>
      <c r="E41" s="119"/>
      <c r="F41" s="29"/>
      <c r="G41" s="29"/>
      <c r="H41" s="119"/>
      <c r="I41" s="26"/>
      <c r="J41" s="24"/>
      <c r="K41" s="24"/>
      <c r="L41" s="108"/>
      <c r="M41" s="24"/>
      <c r="N41" s="24"/>
      <c r="O41" s="108"/>
      <c r="P41" s="28" t="s">
        <v>74</v>
      </c>
      <c r="Q41" s="24"/>
      <c r="R41" s="24"/>
      <c r="S41" s="108"/>
      <c r="T41" s="24">
        <v>2</v>
      </c>
      <c r="U41" s="24">
        <v>2</v>
      </c>
      <c r="V41" s="108">
        <v>0</v>
      </c>
      <c r="W41" s="28" t="s">
        <v>75</v>
      </c>
      <c r="X41" s="28"/>
      <c r="Y41" s="28"/>
      <c r="Z41" s="109"/>
      <c r="AA41" s="24">
        <v>2</v>
      </c>
      <c r="AB41" s="24">
        <v>2</v>
      </c>
      <c r="AC41" s="99">
        <v>0</v>
      </c>
      <c r="AD41" s="52"/>
    </row>
    <row r="42" spans="1:30" s="6" customFormat="1" ht="30" customHeight="1" x14ac:dyDescent="0.25">
      <c r="A42" s="160"/>
      <c r="B42" s="85"/>
      <c r="C42" s="29"/>
      <c r="D42" s="29"/>
      <c r="E42" s="119"/>
      <c r="F42" s="29"/>
      <c r="G42" s="29"/>
      <c r="H42" s="119"/>
      <c r="I42" s="82"/>
      <c r="J42" s="28"/>
      <c r="K42" s="28"/>
      <c r="L42" s="109"/>
      <c r="M42" s="28"/>
      <c r="N42" s="28"/>
      <c r="O42" s="109"/>
      <c r="P42" s="26" t="s">
        <v>76</v>
      </c>
      <c r="Q42" s="24"/>
      <c r="R42" s="24"/>
      <c r="S42" s="108"/>
      <c r="T42" s="24">
        <v>2</v>
      </c>
      <c r="U42" s="24">
        <v>2</v>
      </c>
      <c r="V42" s="108">
        <v>0</v>
      </c>
      <c r="W42" s="28" t="s">
        <v>77</v>
      </c>
      <c r="X42" s="24"/>
      <c r="Y42" s="24"/>
      <c r="Z42" s="108"/>
      <c r="AA42" s="24">
        <v>2</v>
      </c>
      <c r="AB42" s="24">
        <v>2</v>
      </c>
      <c r="AC42" s="99">
        <v>0</v>
      </c>
      <c r="AD42" s="52"/>
    </row>
    <row r="43" spans="1:30" s="6" customFormat="1" ht="30" customHeight="1" x14ac:dyDescent="0.25">
      <c r="A43" s="160"/>
      <c r="B43" s="85"/>
      <c r="C43" s="29"/>
      <c r="D43" s="29"/>
      <c r="E43" s="119"/>
      <c r="F43" s="29"/>
      <c r="G43" s="29"/>
      <c r="H43" s="119"/>
      <c r="I43" s="26"/>
      <c r="J43" s="24"/>
      <c r="K43" s="24"/>
      <c r="L43" s="108"/>
      <c r="M43" s="24"/>
      <c r="N43" s="24"/>
      <c r="O43" s="108"/>
      <c r="P43" s="26" t="s">
        <v>78</v>
      </c>
      <c r="Q43" s="24"/>
      <c r="R43" s="24"/>
      <c r="S43" s="108"/>
      <c r="T43" s="24">
        <v>2</v>
      </c>
      <c r="U43" s="24">
        <v>2</v>
      </c>
      <c r="V43" s="108">
        <v>0</v>
      </c>
      <c r="W43" s="26" t="s">
        <v>79</v>
      </c>
      <c r="X43" s="24"/>
      <c r="Y43" s="24"/>
      <c r="Z43" s="108"/>
      <c r="AA43" s="24">
        <v>2</v>
      </c>
      <c r="AB43" s="24">
        <v>2</v>
      </c>
      <c r="AC43" s="99">
        <v>0</v>
      </c>
      <c r="AD43" s="52"/>
    </row>
    <row r="44" spans="1:30" s="6" customFormat="1" ht="30" customHeight="1" thickBot="1" x14ac:dyDescent="0.3">
      <c r="A44" s="160"/>
      <c r="B44" s="86"/>
      <c r="C44" s="66"/>
      <c r="D44" s="66"/>
      <c r="E44" s="110"/>
      <c r="F44" s="66"/>
      <c r="G44" s="66"/>
      <c r="H44" s="110"/>
      <c r="I44" s="87"/>
      <c r="J44" s="66"/>
      <c r="K44" s="66"/>
      <c r="L44" s="110"/>
      <c r="M44" s="66"/>
      <c r="N44" s="66"/>
      <c r="O44" s="110"/>
      <c r="P44" s="87"/>
      <c r="Q44" s="90"/>
      <c r="R44" s="90"/>
      <c r="S44" s="116"/>
      <c r="T44" s="90"/>
      <c r="U44" s="90"/>
      <c r="V44" s="116"/>
      <c r="W44" s="65" t="s">
        <v>80</v>
      </c>
      <c r="X44" s="66"/>
      <c r="Y44" s="66"/>
      <c r="Z44" s="110"/>
      <c r="AA44" s="66">
        <v>2</v>
      </c>
      <c r="AB44" s="66">
        <v>2</v>
      </c>
      <c r="AC44" s="102">
        <v>0</v>
      </c>
      <c r="AD44" s="52"/>
    </row>
    <row r="45" spans="1:30" s="6" customFormat="1" ht="30" customHeight="1" thickBot="1" x14ac:dyDescent="0.3">
      <c r="A45" s="160"/>
      <c r="B45" s="91" t="s">
        <v>28</v>
      </c>
      <c r="C45" s="88">
        <f>SUM(C36:C44)</f>
        <v>0</v>
      </c>
      <c r="D45" s="88">
        <f>SUM(D36:D44)</f>
        <v>0</v>
      </c>
      <c r="E45" s="111">
        <v>0</v>
      </c>
      <c r="F45" s="88">
        <f>SUM(F36:F44)</f>
        <v>0</v>
      </c>
      <c r="G45" s="88">
        <f>SUM(G36:G44)</f>
        <v>0</v>
      </c>
      <c r="H45" s="111">
        <v>0</v>
      </c>
      <c r="I45" s="91" t="s">
        <v>29</v>
      </c>
      <c r="J45" s="88">
        <f>SUM(J36:J44)</f>
        <v>4</v>
      </c>
      <c r="K45" s="88">
        <f>SUM(K36:K44)</f>
        <v>4</v>
      </c>
      <c r="L45" s="111">
        <v>0</v>
      </c>
      <c r="M45" s="88">
        <f>SUM(M36:M44)</f>
        <v>4</v>
      </c>
      <c r="N45" s="88">
        <f>SUM(N36:N44)</f>
        <v>4</v>
      </c>
      <c r="O45" s="111">
        <v>0</v>
      </c>
      <c r="P45" s="91" t="s">
        <v>29</v>
      </c>
      <c r="Q45" s="88">
        <f>SUM(Q36:Q44)</f>
        <v>8</v>
      </c>
      <c r="R45" s="88">
        <f>SUM(R36:R44)</f>
        <v>8</v>
      </c>
      <c r="S45" s="111">
        <v>0</v>
      </c>
      <c r="T45" s="88">
        <f>SUM(T36:T44)</f>
        <v>8</v>
      </c>
      <c r="U45" s="88">
        <f>SUM(U36:U44)</f>
        <v>8</v>
      </c>
      <c r="V45" s="111">
        <v>0</v>
      </c>
      <c r="W45" s="91" t="s">
        <v>29</v>
      </c>
      <c r="X45" s="88">
        <f>SUM(X36:X44)</f>
        <v>8</v>
      </c>
      <c r="Y45" s="88">
        <f>SUM(Y36:Y44)</f>
        <v>8</v>
      </c>
      <c r="Z45" s="111">
        <v>0</v>
      </c>
      <c r="AA45" s="88">
        <f>SUM(AA36:AA44)</f>
        <v>10</v>
      </c>
      <c r="AB45" s="88">
        <f>SUM(AB36:AB44)</f>
        <v>10</v>
      </c>
      <c r="AC45" s="103">
        <v>0</v>
      </c>
      <c r="AD45" s="49">
        <f>SUM(C45+F45+J45+M45+Q45+T45+X45+AA45)</f>
        <v>42</v>
      </c>
    </row>
    <row r="46" spans="1:30" s="6" customFormat="1" ht="33" customHeight="1" x14ac:dyDescent="0.25">
      <c r="A46" s="164" t="s">
        <v>26</v>
      </c>
      <c r="B46" s="44" t="s">
        <v>81</v>
      </c>
      <c r="C46" s="44">
        <f t="shared" ref="C46:H46" si="19">SUM(C14+C22+C35)</f>
        <v>15</v>
      </c>
      <c r="D46" s="44">
        <f t="shared" si="19"/>
        <v>16</v>
      </c>
      <c r="E46" s="93">
        <f t="shared" si="19"/>
        <v>0</v>
      </c>
      <c r="F46" s="44">
        <f t="shared" si="19"/>
        <v>15</v>
      </c>
      <c r="G46" s="44">
        <f t="shared" si="19"/>
        <v>16</v>
      </c>
      <c r="H46" s="93">
        <f t="shared" si="19"/>
        <v>0</v>
      </c>
      <c r="I46" s="44" t="s">
        <v>27</v>
      </c>
      <c r="J46" s="44">
        <f>SUM(J14+J22+J35)</f>
        <v>16</v>
      </c>
      <c r="K46" s="44">
        <f>SUM(K14+K22+K35)</f>
        <v>16</v>
      </c>
      <c r="L46" s="93">
        <v>0</v>
      </c>
      <c r="M46" s="44">
        <f>SUM(M14+M22+M35)</f>
        <v>16</v>
      </c>
      <c r="N46" s="44">
        <f>SUM(N14+N22+N35)</f>
        <v>16</v>
      </c>
      <c r="O46" s="93">
        <f>SUM(O14+O22+O35)</f>
        <v>0</v>
      </c>
      <c r="P46" s="44" t="s">
        <v>19</v>
      </c>
      <c r="Q46" s="44">
        <f t="shared" ref="Q46:V46" si="20">SUM(Q14+Q22+Q35)</f>
        <v>12</v>
      </c>
      <c r="R46" s="44">
        <f t="shared" si="20"/>
        <v>12</v>
      </c>
      <c r="S46" s="93">
        <f t="shared" si="20"/>
        <v>0</v>
      </c>
      <c r="T46" s="44">
        <f t="shared" si="20"/>
        <v>8</v>
      </c>
      <c r="U46" s="44">
        <f t="shared" si="20"/>
        <v>8</v>
      </c>
      <c r="V46" s="93">
        <f t="shared" si="20"/>
        <v>0</v>
      </c>
      <c r="W46" s="44" t="s">
        <v>19</v>
      </c>
      <c r="X46" s="44">
        <f t="shared" ref="X46:AC46" si="21">SUM(X14+X22+X35)</f>
        <v>8</v>
      </c>
      <c r="Y46" s="44">
        <f t="shared" si="21"/>
        <v>8</v>
      </c>
      <c r="Z46" s="93">
        <f t="shared" si="21"/>
        <v>0</v>
      </c>
      <c r="AA46" s="44">
        <f t="shared" si="21"/>
        <v>8</v>
      </c>
      <c r="AB46" s="44">
        <f t="shared" si="21"/>
        <v>8</v>
      </c>
      <c r="AC46" s="101">
        <f t="shared" si="21"/>
        <v>0</v>
      </c>
      <c r="AD46" s="53">
        <f>SUM(C46,F46,J46,M46,Q46,T46,X46,AA46)</f>
        <v>98</v>
      </c>
    </row>
    <row r="47" spans="1:30" s="6" customFormat="1" ht="33" customHeight="1" x14ac:dyDescent="0.25">
      <c r="A47" s="165"/>
      <c r="B47" s="25" t="s">
        <v>82</v>
      </c>
      <c r="C47" s="45">
        <v>0</v>
      </c>
      <c r="D47" s="45">
        <v>0</v>
      </c>
      <c r="E47" s="94">
        <f>SUM(E18+E27+E45)</f>
        <v>0</v>
      </c>
      <c r="F47" s="45">
        <v>0</v>
      </c>
      <c r="G47" s="45">
        <v>0</v>
      </c>
      <c r="H47" s="94">
        <f>SUM(H18+H27+H45)</f>
        <v>0</v>
      </c>
      <c r="I47" s="25" t="s">
        <v>20</v>
      </c>
      <c r="J47" s="45">
        <v>4</v>
      </c>
      <c r="K47" s="45">
        <v>4</v>
      </c>
      <c r="L47" s="94">
        <f>SUM(L18+L27+L45)</f>
        <v>0</v>
      </c>
      <c r="M47" s="45">
        <v>4</v>
      </c>
      <c r="N47" s="45">
        <v>4</v>
      </c>
      <c r="O47" s="94">
        <f>SUM(O18+O27+O45)</f>
        <v>0</v>
      </c>
      <c r="P47" s="25" t="s">
        <v>20</v>
      </c>
      <c r="Q47" s="45">
        <v>6</v>
      </c>
      <c r="R47" s="45">
        <v>6</v>
      </c>
      <c r="S47" s="94">
        <f>SUM(S18+S27+S45)</f>
        <v>0</v>
      </c>
      <c r="T47" s="45">
        <v>6</v>
      </c>
      <c r="U47" s="45">
        <v>6</v>
      </c>
      <c r="V47" s="94">
        <f>SUM(V18+V27+V45)</f>
        <v>0</v>
      </c>
      <c r="W47" s="25" t="s">
        <v>20</v>
      </c>
      <c r="X47" s="45">
        <v>6</v>
      </c>
      <c r="Y47" s="45">
        <v>6</v>
      </c>
      <c r="Z47" s="94">
        <f>SUM(Z18+Z27+Z45)</f>
        <v>0</v>
      </c>
      <c r="AA47" s="45">
        <v>6</v>
      </c>
      <c r="AB47" s="45">
        <v>6</v>
      </c>
      <c r="AC47" s="133">
        <f>SUM(AC18+AC27+AC45)</f>
        <v>0</v>
      </c>
      <c r="AD47" s="53">
        <f>SUM(C47,F47,J47,M47,Q47,T47,X47,AA47)</f>
        <v>32</v>
      </c>
    </row>
    <row r="48" spans="1:30" s="6" customFormat="1" ht="33" customHeight="1" thickBot="1" x14ac:dyDescent="0.3">
      <c r="A48" s="166"/>
      <c r="B48" s="16" t="s">
        <v>83</v>
      </c>
      <c r="C48" s="16">
        <f>SUM(C46:C47)</f>
        <v>15</v>
      </c>
      <c r="D48" s="16">
        <f>SUM(D46:D47)</f>
        <v>16</v>
      </c>
      <c r="E48" s="131">
        <f t="shared" ref="E48:H48" si="22">SUM(E46:E47)</f>
        <v>0</v>
      </c>
      <c r="F48" s="16">
        <f t="shared" si="22"/>
        <v>15</v>
      </c>
      <c r="G48" s="16">
        <f t="shared" si="22"/>
        <v>16</v>
      </c>
      <c r="H48" s="131">
        <f t="shared" si="22"/>
        <v>0</v>
      </c>
      <c r="I48" s="16" t="s">
        <v>21</v>
      </c>
      <c r="J48" s="16">
        <f>SUM(J46:J47)</f>
        <v>20</v>
      </c>
      <c r="K48" s="16">
        <f>SUM(K46:K47)</f>
        <v>20</v>
      </c>
      <c r="L48" s="131">
        <f t="shared" ref="L48:O48" si="23">SUM(L46:L47)</f>
        <v>0</v>
      </c>
      <c r="M48" s="16">
        <f t="shared" si="23"/>
        <v>20</v>
      </c>
      <c r="N48" s="16">
        <f t="shared" si="23"/>
        <v>20</v>
      </c>
      <c r="O48" s="131">
        <f t="shared" si="23"/>
        <v>0</v>
      </c>
      <c r="P48" s="16" t="s">
        <v>21</v>
      </c>
      <c r="Q48" s="16">
        <f>SUM(Q46:Q47)</f>
        <v>18</v>
      </c>
      <c r="R48" s="16">
        <f>SUM(R46:R47)</f>
        <v>18</v>
      </c>
      <c r="S48" s="131">
        <f t="shared" ref="S48:V48" si="24">SUM(S46:S47)</f>
        <v>0</v>
      </c>
      <c r="T48" s="16">
        <f t="shared" si="24"/>
        <v>14</v>
      </c>
      <c r="U48" s="16">
        <f t="shared" si="24"/>
        <v>14</v>
      </c>
      <c r="V48" s="131">
        <f t="shared" si="24"/>
        <v>0</v>
      </c>
      <c r="W48" s="16" t="s">
        <v>21</v>
      </c>
      <c r="X48" s="16">
        <f>SUM(X46:X47)</f>
        <v>14</v>
      </c>
      <c r="Y48" s="16">
        <f>SUM(Y46:Y47)</f>
        <v>14</v>
      </c>
      <c r="Z48" s="131">
        <f t="shared" ref="Z48:AC48" si="25">SUM(Z46:Z47)</f>
        <v>0</v>
      </c>
      <c r="AA48" s="16">
        <f t="shared" si="25"/>
        <v>14</v>
      </c>
      <c r="AB48" s="16">
        <f t="shared" si="25"/>
        <v>14</v>
      </c>
      <c r="AC48" s="132">
        <f t="shared" si="25"/>
        <v>0</v>
      </c>
      <c r="AD48" s="54">
        <f>SUM(C48,F48,J48,M48,Q48,T48,X48,AA48)</f>
        <v>130</v>
      </c>
    </row>
    <row r="49" spans="1:30" s="20" customFormat="1" ht="300" customHeight="1" thickBot="1" x14ac:dyDescent="0.45">
      <c r="A49" s="138" t="s">
        <v>25</v>
      </c>
      <c r="B49" s="156" t="s">
        <v>147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8"/>
      <c r="AD49" s="19"/>
    </row>
  </sheetData>
  <mergeCells count="27">
    <mergeCell ref="A6:A14"/>
    <mergeCell ref="A3:A5"/>
    <mergeCell ref="B3:H3"/>
    <mergeCell ref="B49:AC49"/>
    <mergeCell ref="A19:A22"/>
    <mergeCell ref="A15:A18"/>
    <mergeCell ref="I3:O3"/>
    <mergeCell ref="P3:V3"/>
    <mergeCell ref="A36:A45"/>
    <mergeCell ref="A28:A35"/>
    <mergeCell ref="A23:A27"/>
    <mergeCell ref="A46:A48"/>
    <mergeCell ref="W3:AC3"/>
    <mergeCell ref="B4:B5"/>
    <mergeCell ref="C4:E4"/>
    <mergeCell ref="F4:H4"/>
    <mergeCell ref="W4:W5"/>
    <mergeCell ref="X4:Z4"/>
    <mergeCell ref="AA4:AC4"/>
    <mergeCell ref="B1:AD1"/>
    <mergeCell ref="B2:AD2"/>
    <mergeCell ref="I4:I5"/>
    <mergeCell ref="J4:L4"/>
    <mergeCell ref="M4:O4"/>
    <mergeCell ref="P4:P5"/>
    <mergeCell ref="Q4:S4"/>
    <mergeCell ref="T4:V4"/>
  </mergeCells>
  <phoneticPr fontId="1" type="noConversion"/>
  <printOptions horizontalCentered="1"/>
  <pageMargins left="0.19685039370078741" right="0.19685039370078741" top="0.78740157480314965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&amp;R&amp;"標楷體,標準"&amp;36應用外語系日文組 進修部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50"/>
  <sheetViews>
    <sheetView view="pageBreakPreview" zoomScale="48" zoomScaleNormal="40" zoomScaleSheetLayoutView="48" workbookViewId="0">
      <selection activeCell="AF31" sqref="AF31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9" width="6.625" style="2" customWidth="1"/>
    <col min="30" max="30" width="10.625" style="7" customWidth="1"/>
    <col min="31" max="16384" width="9" style="1"/>
  </cols>
  <sheetData>
    <row r="1" spans="1:30" ht="75" customHeight="1" x14ac:dyDescent="0.3">
      <c r="B1" s="147" t="s">
        <v>148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</row>
    <row r="2" spans="1:30" ht="159.94999999999999" customHeight="1" thickBot="1" x14ac:dyDescent="0.35">
      <c r="B2" s="148" t="s">
        <v>88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</row>
    <row r="3" spans="1:30" s="3" customFormat="1" ht="45" customHeight="1" x14ac:dyDescent="0.25">
      <c r="A3" s="152" t="s">
        <v>8</v>
      </c>
      <c r="B3" s="155" t="s">
        <v>3</v>
      </c>
      <c r="C3" s="155"/>
      <c r="D3" s="155"/>
      <c r="E3" s="155"/>
      <c r="F3" s="155"/>
      <c r="G3" s="155"/>
      <c r="H3" s="155"/>
      <c r="I3" s="155" t="s">
        <v>4</v>
      </c>
      <c r="J3" s="155"/>
      <c r="K3" s="155"/>
      <c r="L3" s="155"/>
      <c r="M3" s="155"/>
      <c r="N3" s="155"/>
      <c r="O3" s="155"/>
      <c r="P3" s="155" t="s">
        <v>5</v>
      </c>
      <c r="Q3" s="155"/>
      <c r="R3" s="155"/>
      <c r="S3" s="155"/>
      <c r="T3" s="155"/>
      <c r="U3" s="155"/>
      <c r="V3" s="155"/>
      <c r="W3" s="155" t="s">
        <v>6</v>
      </c>
      <c r="X3" s="155"/>
      <c r="Y3" s="155"/>
      <c r="Z3" s="155"/>
      <c r="AA3" s="155"/>
      <c r="AB3" s="155"/>
      <c r="AC3" s="167"/>
      <c r="AD3" s="8"/>
    </row>
    <row r="4" spans="1:30" s="3" customFormat="1" ht="45.75" customHeight="1" x14ac:dyDescent="0.25">
      <c r="A4" s="153"/>
      <c r="B4" s="144" t="s">
        <v>7</v>
      </c>
      <c r="C4" s="144" t="s">
        <v>0</v>
      </c>
      <c r="D4" s="144"/>
      <c r="E4" s="144"/>
      <c r="F4" s="144" t="s">
        <v>1</v>
      </c>
      <c r="G4" s="144"/>
      <c r="H4" s="144"/>
      <c r="I4" s="144" t="s">
        <v>7</v>
      </c>
      <c r="J4" s="144" t="s">
        <v>0</v>
      </c>
      <c r="K4" s="144"/>
      <c r="L4" s="144"/>
      <c r="M4" s="144" t="s">
        <v>1</v>
      </c>
      <c r="N4" s="144"/>
      <c r="O4" s="144"/>
      <c r="P4" s="144" t="s">
        <v>7</v>
      </c>
      <c r="Q4" s="144" t="s">
        <v>0</v>
      </c>
      <c r="R4" s="144"/>
      <c r="S4" s="144"/>
      <c r="T4" s="144" t="s">
        <v>1</v>
      </c>
      <c r="U4" s="144"/>
      <c r="V4" s="144"/>
      <c r="W4" s="144" t="s">
        <v>7</v>
      </c>
      <c r="X4" s="144" t="s">
        <v>0</v>
      </c>
      <c r="Y4" s="144"/>
      <c r="Z4" s="144"/>
      <c r="AA4" s="144" t="s">
        <v>1</v>
      </c>
      <c r="AB4" s="144"/>
      <c r="AC4" s="146"/>
      <c r="AD4" s="8"/>
    </row>
    <row r="5" spans="1:30" s="3" customFormat="1" ht="200.25" customHeight="1" thickBot="1" x14ac:dyDescent="0.3">
      <c r="A5" s="154"/>
      <c r="B5" s="145"/>
      <c r="C5" s="13" t="s">
        <v>2</v>
      </c>
      <c r="D5" s="13" t="s">
        <v>9</v>
      </c>
      <c r="E5" s="92" t="s">
        <v>10</v>
      </c>
      <c r="F5" s="13" t="s">
        <v>2</v>
      </c>
      <c r="G5" s="13" t="s">
        <v>9</v>
      </c>
      <c r="H5" s="92" t="s">
        <v>10</v>
      </c>
      <c r="I5" s="145"/>
      <c r="J5" s="13" t="s">
        <v>2</v>
      </c>
      <c r="K5" s="13" t="s">
        <v>9</v>
      </c>
      <c r="L5" s="92" t="s">
        <v>10</v>
      </c>
      <c r="M5" s="13" t="s">
        <v>2</v>
      </c>
      <c r="N5" s="13" t="s">
        <v>9</v>
      </c>
      <c r="O5" s="92" t="s">
        <v>10</v>
      </c>
      <c r="P5" s="145"/>
      <c r="Q5" s="13" t="s">
        <v>2</v>
      </c>
      <c r="R5" s="13" t="s">
        <v>9</v>
      </c>
      <c r="S5" s="92" t="s">
        <v>10</v>
      </c>
      <c r="T5" s="13" t="s">
        <v>2</v>
      </c>
      <c r="U5" s="13" t="s">
        <v>9</v>
      </c>
      <c r="V5" s="92" t="s">
        <v>10</v>
      </c>
      <c r="W5" s="145"/>
      <c r="X5" s="13" t="s">
        <v>2</v>
      </c>
      <c r="Y5" s="13" t="s">
        <v>9</v>
      </c>
      <c r="Z5" s="92" t="s">
        <v>10</v>
      </c>
      <c r="AA5" s="13" t="s">
        <v>2</v>
      </c>
      <c r="AB5" s="13" t="s">
        <v>9</v>
      </c>
      <c r="AC5" s="135" t="s">
        <v>10</v>
      </c>
      <c r="AD5" s="8"/>
    </row>
    <row r="6" spans="1:30" s="3" customFormat="1" ht="60" x14ac:dyDescent="0.25">
      <c r="A6" s="149" t="s">
        <v>12</v>
      </c>
      <c r="B6" s="35" t="s">
        <v>89</v>
      </c>
      <c r="C6" s="43">
        <v>2</v>
      </c>
      <c r="D6" s="43">
        <v>2</v>
      </c>
      <c r="E6" s="107">
        <v>0</v>
      </c>
      <c r="F6" s="43">
        <v>2</v>
      </c>
      <c r="G6" s="43">
        <v>2</v>
      </c>
      <c r="H6" s="107">
        <v>0</v>
      </c>
      <c r="I6" s="35" t="s">
        <v>90</v>
      </c>
      <c r="J6" s="43"/>
      <c r="K6" s="43"/>
      <c r="L6" s="107"/>
      <c r="M6" s="64">
        <v>2</v>
      </c>
      <c r="N6" s="64">
        <v>2</v>
      </c>
      <c r="O6" s="118">
        <v>0</v>
      </c>
      <c r="P6" s="35"/>
      <c r="Q6" s="43"/>
      <c r="R6" s="43"/>
      <c r="S6" s="107"/>
      <c r="T6" s="43"/>
      <c r="U6" s="43"/>
      <c r="V6" s="107"/>
      <c r="W6" s="15"/>
      <c r="X6" s="44"/>
      <c r="Y6" s="44"/>
      <c r="Z6" s="93"/>
      <c r="AA6" s="44"/>
      <c r="AB6" s="44"/>
      <c r="AC6" s="101"/>
      <c r="AD6" s="8"/>
    </row>
    <row r="7" spans="1:30" s="3" customFormat="1" ht="90" x14ac:dyDescent="0.25">
      <c r="A7" s="150"/>
      <c r="B7" s="26" t="s">
        <v>91</v>
      </c>
      <c r="C7" s="24">
        <v>2</v>
      </c>
      <c r="D7" s="24">
        <v>2</v>
      </c>
      <c r="E7" s="108">
        <v>0</v>
      </c>
      <c r="F7" s="24">
        <v>2</v>
      </c>
      <c r="G7" s="24">
        <v>2</v>
      </c>
      <c r="H7" s="108">
        <v>0</v>
      </c>
      <c r="I7" s="26" t="s">
        <v>92</v>
      </c>
      <c r="J7" s="24">
        <v>2</v>
      </c>
      <c r="K7" s="24">
        <v>2</v>
      </c>
      <c r="L7" s="108">
        <v>0</v>
      </c>
      <c r="M7" s="29"/>
      <c r="N7" s="29"/>
      <c r="O7" s="119"/>
      <c r="P7" s="26"/>
      <c r="Q7" s="24"/>
      <c r="R7" s="24"/>
      <c r="S7" s="108"/>
      <c r="T7" s="24"/>
      <c r="U7" s="24"/>
      <c r="V7" s="108"/>
      <c r="W7" s="14"/>
      <c r="X7" s="45"/>
      <c r="Y7" s="45"/>
      <c r="Z7" s="94"/>
      <c r="AA7" s="45"/>
      <c r="AB7" s="45"/>
      <c r="AC7" s="133"/>
      <c r="AD7" s="8"/>
    </row>
    <row r="8" spans="1:30" s="3" customFormat="1" ht="90" x14ac:dyDescent="0.25">
      <c r="A8" s="150"/>
      <c r="B8" s="26" t="s">
        <v>93</v>
      </c>
      <c r="C8" s="24">
        <v>2</v>
      </c>
      <c r="D8" s="24">
        <v>2</v>
      </c>
      <c r="E8" s="108">
        <v>0</v>
      </c>
      <c r="F8" s="24"/>
      <c r="G8" s="24"/>
      <c r="H8" s="108"/>
      <c r="I8" s="139" t="s">
        <v>95</v>
      </c>
      <c r="J8" s="25">
        <v>2</v>
      </c>
      <c r="K8" s="25">
        <v>2</v>
      </c>
      <c r="L8" s="95">
        <v>0</v>
      </c>
      <c r="M8" s="29">
        <v>2</v>
      </c>
      <c r="N8" s="29">
        <v>2</v>
      </c>
      <c r="O8" s="119">
        <v>0</v>
      </c>
      <c r="P8" s="26"/>
      <c r="Q8" s="24"/>
      <c r="R8" s="24"/>
      <c r="S8" s="108"/>
      <c r="T8" s="24"/>
      <c r="U8" s="24"/>
      <c r="V8" s="108"/>
      <c r="W8" s="14"/>
      <c r="X8" s="45"/>
      <c r="Y8" s="45"/>
      <c r="Z8" s="94"/>
      <c r="AA8" s="45"/>
      <c r="AB8" s="45"/>
      <c r="AC8" s="133"/>
      <c r="AD8" s="8"/>
    </row>
    <row r="9" spans="1:30" s="3" customFormat="1" ht="60" x14ac:dyDescent="0.25">
      <c r="A9" s="150"/>
      <c r="B9" s="26" t="s">
        <v>96</v>
      </c>
      <c r="C9" s="24"/>
      <c r="D9" s="24"/>
      <c r="E9" s="108"/>
      <c r="F9" s="24">
        <v>2</v>
      </c>
      <c r="G9" s="24">
        <v>2</v>
      </c>
      <c r="H9" s="108">
        <v>0</v>
      </c>
      <c r="I9" s="26"/>
      <c r="J9" s="27"/>
      <c r="K9" s="27"/>
      <c r="L9" s="95"/>
      <c r="M9" s="60"/>
      <c r="N9" s="60"/>
      <c r="O9" s="120"/>
      <c r="P9" s="26"/>
      <c r="Q9" s="24"/>
      <c r="R9" s="24"/>
      <c r="S9" s="108"/>
      <c r="T9" s="24"/>
      <c r="U9" s="24"/>
      <c r="V9" s="108"/>
      <c r="W9" s="14"/>
      <c r="X9" s="45"/>
      <c r="Y9" s="45"/>
      <c r="Z9" s="94"/>
      <c r="AA9" s="45"/>
      <c r="AB9" s="45"/>
      <c r="AC9" s="133"/>
      <c r="AD9" s="8"/>
    </row>
    <row r="10" spans="1:30" s="3" customFormat="1" ht="60" x14ac:dyDescent="0.25">
      <c r="A10" s="150"/>
      <c r="B10" s="26" t="s">
        <v>94</v>
      </c>
      <c r="C10" s="24">
        <v>2</v>
      </c>
      <c r="D10" s="24">
        <v>2</v>
      </c>
      <c r="E10" s="108">
        <v>0</v>
      </c>
      <c r="F10" s="61"/>
      <c r="G10" s="61"/>
      <c r="H10" s="108"/>
      <c r="I10" s="55"/>
      <c r="J10" s="27"/>
      <c r="K10" s="27"/>
      <c r="L10" s="95"/>
      <c r="M10" s="62"/>
      <c r="N10" s="62"/>
      <c r="O10" s="121"/>
      <c r="P10" s="26"/>
      <c r="Q10" s="24"/>
      <c r="R10" s="24"/>
      <c r="S10" s="108"/>
      <c r="T10" s="24"/>
      <c r="U10" s="24"/>
      <c r="V10" s="108"/>
      <c r="W10" s="12"/>
      <c r="X10" s="25"/>
      <c r="Y10" s="25"/>
      <c r="Z10" s="95"/>
      <c r="AA10" s="25"/>
      <c r="AB10" s="25"/>
      <c r="AC10" s="99"/>
      <c r="AD10" s="8"/>
    </row>
    <row r="11" spans="1:30" s="3" customFormat="1" ht="60" x14ac:dyDescent="0.25">
      <c r="A11" s="150"/>
      <c r="B11" s="26" t="s">
        <v>97</v>
      </c>
      <c r="C11" s="24">
        <v>1</v>
      </c>
      <c r="D11" s="24">
        <v>2</v>
      </c>
      <c r="E11" s="108">
        <v>0</v>
      </c>
      <c r="F11" s="24">
        <v>1</v>
      </c>
      <c r="G11" s="24">
        <v>2</v>
      </c>
      <c r="H11" s="108">
        <v>0</v>
      </c>
      <c r="I11" s="63"/>
      <c r="J11" s="24"/>
      <c r="K11" s="24"/>
      <c r="L11" s="108"/>
      <c r="M11" s="29"/>
      <c r="N11" s="29"/>
      <c r="O11" s="119"/>
      <c r="P11" s="26"/>
      <c r="Q11" s="24"/>
      <c r="R11" s="24"/>
      <c r="S11" s="108"/>
      <c r="T11" s="24"/>
      <c r="U11" s="24"/>
      <c r="V11" s="108"/>
      <c r="W11" s="25"/>
      <c r="X11" s="25"/>
      <c r="Y11" s="25"/>
      <c r="Z11" s="95"/>
      <c r="AA11" s="25"/>
      <c r="AB11" s="25"/>
      <c r="AC11" s="99"/>
      <c r="AD11" s="8"/>
    </row>
    <row r="12" spans="1:30" s="3" customFormat="1" ht="29.25" customHeight="1" x14ac:dyDescent="0.25">
      <c r="A12" s="150"/>
      <c r="B12" s="9"/>
      <c r="C12" s="58"/>
      <c r="D12" s="58"/>
      <c r="E12" s="125"/>
      <c r="F12" s="58"/>
      <c r="G12" s="58"/>
      <c r="H12" s="125"/>
      <c r="I12" s="59"/>
      <c r="J12" s="57"/>
      <c r="K12" s="57"/>
      <c r="L12" s="122"/>
      <c r="M12" s="57"/>
      <c r="N12" s="57"/>
      <c r="O12" s="122"/>
      <c r="P12" s="25"/>
      <c r="Q12" s="24"/>
      <c r="R12" s="24"/>
      <c r="S12" s="108"/>
      <c r="T12" s="24"/>
      <c r="U12" s="24"/>
      <c r="V12" s="108"/>
      <c r="W12" s="25"/>
      <c r="X12" s="25"/>
      <c r="Y12" s="25"/>
      <c r="Z12" s="95"/>
      <c r="AA12" s="25"/>
      <c r="AB12" s="25"/>
      <c r="AC12" s="99"/>
      <c r="AD12" s="8"/>
    </row>
    <row r="13" spans="1:30" s="3" customFormat="1" ht="29.25" customHeight="1" x14ac:dyDescent="0.25">
      <c r="A13" s="150"/>
      <c r="B13" s="9"/>
      <c r="C13" s="25"/>
      <c r="D13" s="25"/>
      <c r="E13" s="95"/>
      <c r="F13" s="25"/>
      <c r="G13" s="25"/>
      <c r="H13" s="95"/>
      <c r="I13" s="46"/>
      <c r="J13" s="24"/>
      <c r="K13" s="24"/>
      <c r="L13" s="108"/>
      <c r="M13" s="24"/>
      <c r="N13" s="24"/>
      <c r="O13" s="108"/>
      <c r="P13" s="47"/>
      <c r="Q13" s="24"/>
      <c r="R13" s="24"/>
      <c r="S13" s="108"/>
      <c r="T13" s="24"/>
      <c r="U13" s="24"/>
      <c r="V13" s="108"/>
      <c r="W13" s="25"/>
      <c r="X13" s="25"/>
      <c r="Y13" s="25"/>
      <c r="Z13" s="95"/>
      <c r="AA13" s="25"/>
      <c r="AB13" s="25"/>
      <c r="AC13" s="99"/>
      <c r="AD13" s="8"/>
    </row>
    <row r="14" spans="1:30" s="3" customFormat="1" ht="29.25" customHeight="1" thickBot="1" x14ac:dyDescent="0.3">
      <c r="A14" s="151"/>
      <c r="B14" s="16" t="s">
        <v>11</v>
      </c>
      <c r="C14" s="48">
        <f>SUM(C6:C13)</f>
        <v>9</v>
      </c>
      <c r="D14" s="48">
        <f>SUM(D6:D13)</f>
        <v>10</v>
      </c>
      <c r="E14" s="96">
        <f t="shared" ref="E14:H14" si="0">SUM(E6:E13)</f>
        <v>0</v>
      </c>
      <c r="F14" s="48">
        <f t="shared" si="0"/>
        <v>7</v>
      </c>
      <c r="G14" s="48">
        <f>SUM(G6:G13)</f>
        <v>8</v>
      </c>
      <c r="H14" s="96">
        <f t="shared" si="0"/>
        <v>0</v>
      </c>
      <c r="I14" s="16" t="s">
        <v>18</v>
      </c>
      <c r="J14" s="48">
        <f t="shared" ref="J14:O14" si="1">SUM(J6:J13)</f>
        <v>4</v>
      </c>
      <c r="K14" s="48">
        <f t="shared" si="1"/>
        <v>4</v>
      </c>
      <c r="L14" s="96">
        <f t="shared" si="1"/>
        <v>0</v>
      </c>
      <c r="M14" s="48">
        <f t="shared" si="1"/>
        <v>4</v>
      </c>
      <c r="N14" s="48">
        <f t="shared" si="1"/>
        <v>4</v>
      </c>
      <c r="O14" s="96">
        <f t="shared" si="1"/>
        <v>0</v>
      </c>
      <c r="P14" s="16" t="s">
        <v>18</v>
      </c>
      <c r="Q14" s="48">
        <f t="shared" ref="Q14:V14" si="2">SUM(Q6:Q13)</f>
        <v>0</v>
      </c>
      <c r="R14" s="48">
        <f t="shared" si="2"/>
        <v>0</v>
      </c>
      <c r="S14" s="96">
        <f t="shared" si="2"/>
        <v>0</v>
      </c>
      <c r="T14" s="48">
        <f t="shared" si="2"/>
        <v>0</v>
      </c>
      <c r="U14" s="48">
        <f t="shared" si="2"/>
        <v>0</v>
      </c>
      <c r="V14" s="96">
        <f t="shared" si="2"/>
        <v>0</v>
      </c>
      <c r="W14" s="16" t="s">
        <v>18</v>
      </c>
      <c r="X14" s="48">
        <f t="shared" ref="X14:AC14" si="3">SUM(X6:X13)</f>
        <v>0</v>
      </c>
      <c r="Y14" s="48">
        <f t="shared" si="3"/>
        <v>0</v>
      </c>
      <c r="Z14" s="96">
        <f t="shared" si="3"/>
        <v>0</v>
      </c>
      <c r="AA14" s="48">
        <f t="shared" si="3"/>
        <v>0</v>
      </c>
      <c r="AB14" s="48">
        <f t="shared" si="3"/>
        <v>0</v>
      </c>
      <c r="AC14" s="100">
        <f t="shared" si="3"/>
        <v>0</v>
      </c>
      <c r="AD14" s="50">
        <f>SUM(C14,F14,J14,M14,Q14,T14,X14,AA14)</f>
        <v>24</v>
      </c>
    </row>
    <row r="15" spans="1:30" s="3" customFormat="1" ht="81.75" thickBot="1" x14ac:dyDescent="0.3">
      <c r="A15" s="149" t="s">
        <v>13</v>
      </c>
      <c r="B15" s="35" t="s">
        <v>113</v>
      </c>
      <c r="C15" s="29">
        <v>2</v>
      </c>
      <c r="D15" s="29">
        <v>2</v>
      </c>
      <c r="E15" s="119">
        <v>0</v>
      </c>
      <c r="F15" s="29"/>
      <c r="G15" s="29"/>
      <c r="H15" s="110"/>
      <c r="I15" s="35" t="s">
        <v>115</v>
      </c>
      <c r="J15" s="29">
        <v>2</v>
      </c>
      <c r="K15" s="29">
        <v>2</v>
      </c>
      <c r="L15" s="119">
        <v>0</v>
      </c>
      <c r="M15" s="29"/>
      <c r="N15" s="29"/>
      <c r="O15" s="113"/>
      <c r="P15" s="56"/>
      <c r="Q15" s="36"/>
      <c r="R15" s="36"/>
      <c r="S15" s="113"/>
      <c r="T15" s="36"/>
      <c r="U15" s="36"/>
      <c r="V15" s="113"/>
      <c r="W15" s="17"/>
      <c r="X15" s="44"/>
      <c r="Y15" s="44"/>
      <c r="Z15" s="93"/>
      <c r="AA15" s="44"/>
      <c r="AB15" s="44"/>
      <c r="AC15" s="101"/>
      <c r="AD15" s="50"/>
    </row>
    <row r="16" spans="1:30" s="3" customFormat="1" ht="81" x14ac:dyDescent="0.25">
      <c r="A16" s="150"/>
      <c r="B16" s="35" t="s">
        <v>114</v>
      </c>
      <c r="C16" s="29"/>
      <c r="D16" s="29"/>
      <c r="E16" s="119"/>
      <c r="F16" s="29">
        <v>2</v>
      </c>
      <c r="G16" s="29">
        <v>2</v>
      </c>
      <c r="H16" s="110">
        <v>0</v>
      </c>
      <c r="I16" s="35" t="s">
        <v>116</v>
      </c>
      <c r="J16" s="29"/>
      <c r="K16" s="29"/>
      <c r="L16" s="119"/>
      <c r="M16" s="29">
        <v>2</v>
      </c>
      <c r="N16" s="29">
        <v>2</v>
      </c>
      <c r="O16" s="114">
        <v>0</v>
      </c>
      <c r="P16" s="34"/>
      <c r="Q16" s="33"/>
      <c r="R16" s="33"/>
      <c r="S16" s="114"/>
      <c r="T16" s="24"/>
      <c r="U16" s="24"/>
      <c r="V16" s="114"/>
      <c r="W16" s="10"/>
      <c r="X16" s="45"/>
      <c r="Y16" s="45"/>
      <c r="Z16" s="94"/>
      <c r="AA16" s="45"/>
      <c r="AB16" s="45"/>
      <c r="AC16" s="133"/>
      <c r="AD16" s="50"/>
    </row>
    <row r="17" spans="1:30" s="3" customFormat="1" ht="120" x14ac:dyDescent="0.25">
      <c r="A17" s="150"/>
      <c r="B17" s="34" t="s">
        <v>146</v>
      </c>
      <c r="C17" s="29">
        <v>0</v>
      </c>
      <c r="D17" s="29">
        <v>2</v>
      </c>
      <c r="E17" s="119">
        <v>0</v>
      </c>
      <c r="F17" s="29">
        <v>0</v>
      </c>
      <c r="G17" s="29">
        <v>2</v>
      </c>
      <c r="H17" s="119">
        <v>0</v>
      </c>
      <c r="I17" s="34" t="s">
        <v>98</v>
      </c>
      <c r="J17" s="67">
        <v>0</v>
      </c>
      <c r="K17" s="67">
        <v>2</v>
      </c>
      <c r="L17" s="124">
        <v>0</v>
      </c>
      <c r="M17" s="67">
        <v>0</v>
      </c>
      <c r="N17" s="67">
        <v>2</v>
      </c>
      <c r="O17" s="95">
        <v>0</v>
      </c>
      <c r="P17" s="12"/>
      <c r="Q17" s="25"/>
      <c r="R17" s="25"/>
      <c r="S17" s="95"/>
      <c r="T17" s="25"/>
      <c r="U17" s="25"/>
      <c r="V17" s="95"/>
      <c r="W17" s="10"/>
      <c r="X17" s="45"/>
      <c r="Y17" s="45"/>
      <c r="Z17" s="94"/>
      <c r="AA17" s="45"/>
      <c r="AB17" s="45"/>
      <c r="AC17" s="133"/>
      <c r="AD17" s="50"/>
    </row>
    <row r="18" spans="1:30" s="3" customFormat="1" ht="29.25" customHeight="1" thickBot="1" x14ac:dyDescent="0.3">
      <c r="A18" s="151"/>
      <c r="B18" s="16" t="s">
        <v>11</v>
      </c>
      <c r="C18" s="48">
        <f>SUM(C15:C17)</f>
        <v>2</v>
      </c>
      <c r="D18" s="48">
        <f t="shared" ref="D18:H18" si="4">SUM(D15:D17)</f>
        <v>4</v>
      </c>
      <c r="E18" s="96">
        <f t="shared" si="4"/>
        <v>0</v>
      </c>
      <c r="F18" s="48">
        <f t="shared" si="4"/>
        <v>2</v>
      </c>
      <c r="G18" s="48">
        <f>SUM(G15:G17)</f>
        <v>4</v>
      </c>
      <c r="H18" s="96">
        <f t="shared" si="4"/>
        <v>0</v>
      </c>
      <c r="I18" s="16" t="s">
        <v>18</v>
      </c>
      <c r="J18" s="48">
        <f>SUM(J15:J17)</f>
        <v>2</v>
      </c>
      <c r="K18" s="48">
        <f>SUM(K15:K17)</f>
        <v>4</v>
      </c>
      <c r="L18" s="96">
        <f>SUM(L15:L17)</f>
        <v>0</v>
      </c>
      <c r="M18" s="48">
        <f>SUM(M15:M17)</f>
        <v>2</v>
      </c>
      <c r="N18" s="48">
        <f>SUM(N15:N17)</f>
        <v>4</v>
      </c>
      <c r="O18" s="96">
        <f t="shared" ref="O18" si="5">SUM(O15:O17)</f>
        <v>0</v>
      </c>
      <c r="P18" s="16" t="s">
        <v>18</v>
      </c>
      <c r="Q18" s="48">
        <f t="shared" ref="Q18:V18" si="6">SUM(Q15:Q17)</f>
        <v>0</v>
      </c>
      <c r="R18" s="48">
        <f t="shared" si="6"/>
        <v>0</v>
      </c>
      <c r="S18" s="96">
        <f t="shared" si="6"/>
        <v>0</v>
      </c>
      <c r="T18" s="48">
        <f t="shared" si="6"/>
        <v>0</v>
      </c>
      <c r="U18" s="48">
        <f t="shared" si="6"/>
        <v>0</v>
      </c>
      <c r="V18" s="96">
        <f t="shared" si="6"/>
        <v>0</v>
      </c>
      <c r="W18" s="16" t="s">
        <v>18</v>
      </c>
      <c r="X18" s="48">
        <f t="shared" ref="X18:AC18" si="7">SUM(X15:X17)</f>
        <v>0</v>
      </c>
      <c r="Y18" s="48">
        <f t="shared" si="7"/>
        <v>0</v>
      </c>
      <c r="Z18" s="96">
        <f t="shared" si="7"/>
        <v>0</v>
      </c>
      <c r="AA18" s="48">
        <f t="shared" si="7"/>
        <v>0</v>
      </c>
      <c r="AB18" s="48">
        <f t="shared" si="7"/>
        <v>0</v>
      </c>
      <c r="AC18" s="100">
        <f t="shared" si="7"/>
        <v>0</v>
      </c>
      <c r="AD18" s="50">
        <f>SUM(C18,F18,J18,M18,Q18,T18,X18,AA18)</f>
        <v>8</v>
      </c>
    </row>
    <row r="19" spans="1:30" s="3" customFormat="1" ht="90" x14ac:dyDescent="0.25">
      <c r="A19" s="149" t="s">
        <v>15</v>
      </c>
      <c r="B19" s="84" t="s">
        <v>99</v>
      </c>
      <c r="C19" s="126"/>
      <c r="D19" s="126"/>
      <c r="E19" s="127"/>
      <c r="F19" s="89">
        <v>2</v>
      </c>
      <c r="G19" s="89">
        <v>2</v>
      </c>
      <c r="H19" s="112">
        <v>0</v>
      </c>
      <c r="I19" s="26" t="s">
        <v>100</v>
      </c>
      <c r="J19" s="89">
        <v>2</v>
      </c>
      <c r="K19" s="89">
        <v>2</v>
      </c>
      <c r="L19" s="128">
        <v>0</v>
      </c>
      <c r="M19" s="89"/>
      <c r="N19" s="89"/>
      <c r="O19" s="128"/>
      <c r="P19" s="30" t="s">
        <v>101</v>
      </c>
      <c r="Q19" s="89">
        <v>2</v>
      </c>
      <c r="R19" s="89">
        <v>2</v>
      </c>
      <c r="S19" s="128">
        <v>0</v>
      </c>
      <c r="T19" s="89"/>
      <c r="U19" s="89"/>
      <c r="V19" s="108"/>
      <c r="W19" s="21"/>
      <c r="X19" s="44"/>
      <c r="Y19" s="44"/>
      <c r="Z19" s="93"/>
      <c r="AA19" s="44"/>
      <c r="AB19" s="44"/>
      <c r="AC19" s="101"/>
      <c r="AD19" s="50"/>
    </row>
    <row r="20" spans="1:30" s="3" customFormat="1" ht="90" x14ac:dyDescent="0.25">
      <c r="A20" s="150"/>
      <c r="B20" s="129"/>
      <c r="C20" s="126"/>
      <c r="D20" s="126"/>
      <c r="E20" s="127"/>
      <c r="F20" s="89"/>
      <c r="G20" s="89"/>
      <c r="H20" s="128"/>
      <c r="I20" s="140" t="s">
        <v>102</v>
      </c>
      <c r="J20" s="31"/>
      <c r="K20" s="31"/>
      <c r="L20" s="130"/>
      <c r="M20" s="31">
        <v>2</v>
      </c>
      <c r="N20" s="31">
        <v>2</v>
      </c>
      <c r="O20" s="130">
        <v>0</v>
      </c>
      <c r="P20" s="32"/>
      <c r="Q20" s="31"/>
      <c r="R20" s="31"/>
      <c r="S20" s="130"/>
      <c r="T20" s="31"/>
      <c r="U20" s="31"/>
      <c r="V20" s="108"/>
      <c r="W20" s="22"/>
      <c r="X20" s="25"/>
      <c r="Y20" s="25"/>
      <c r="Z20" s="95"/>
      <c r="AA20" s="25"/>
      <c r="AB20" s="25"/>
      <c r="AC20" s="99"/>
      <c r="AD20" s="50"/>
    </row>
    <row r="21" spans="1:30" s="3" customFormat="1" ht="29.25" customHeight="1" x14ac:dyDescent="0.25">
      <c r="A21" s="150"/>
      <c r="B21" s="32"/>
      <c r="C21" s="29"/>
      <c r="D21" s="29"/>
      <c r="E21" s="119"/>
      <c r="F21" s="29"/>
      <c r="G21" s="29"/>
      <c r="H21" s="119"/>
      <c r="I21" s="32"/>
      <c r="J21" s="24"/>
      <c r="K21" s="24"/>
      <c r="L21" s="108"/>
      <c r="M21" s="24"/>
      <c r="N21" s="24"/>
      <c r="O21" s="108"/>
      <c r="P21" s="32"/>
      <c r="Q21" s="24"/>
      <c r="R21" s="24"/>
      <c r="S21" s="108"/>
      <c r="T21" s="24"/>
      <c r="U21" s="24"/>
      <c r="V21" s="108"/>
      <c r="W21" s="22"/>
      <c r="X21" s="25"/>
      <c r="Y21" s="25"/>
      <c r="Z21" s="95"/>
      <c r="AA21" s="25"/>
      <c r="AB21" s="25"/>
      <c r="AC21" s="99"/>
      <c r="AD21" s="50"/>
    </row>
    <row r="22" spans="1:30" s="3" customFormat="1" ht="29.25" customHeight="1" thickBot="1" x14ac:dyDescent="0.3">
      <c r="A22" s="151"/>
      <c r="B22" s="16" t="s">
        <v>11</v>
      </c>
      <c r="C22" s="48">
        <f t="shared" ref="C22:H22" si="8">SUM(C19:C21)</f>
        <v>0</v>
      </c>
      <c r="D22" s="48">
        <f t="shared" si="8"/>
        <v>0</v>
      </c>
      <c r="E22" s="96">
        <f t="shared" si="8"/>
        <v>0</v>
      </c>
      <c r="F22" s="48">
        <f t="shared" si="8"/>
        <v>2</v>
      </c>
      <c r="G22" s="48">
        <f>SUM(G19:G21)</f>
        <v>2</v>
      </c>
      <c r="H22" s="96">
        <f t="shared" si="8"/>
        <v>0</v>
      </c>
      <c r="I22" s="16" t="s">
        <v>18</v>
      </c>
      <c r="J22" s="48">
        <f t="shared" ref="J22:O22" si="9">SUM(J19:J21)</f>
        <v>2</v>
      </c>
      <c r="K22" s="48">
        <f t="shared" si="9"/>
        <v>2</v>
      </c>
      <c r="L22" s="96">
        <f t="shared" si="9"/>
        <v>0</v>
      </c>
      <c r="M22" s="48">
        <f t="shared" si="9"/>
        <v>2</v>
      </c>
      <c r="N22" s="48">
        <f>SUM(N19:N21)</f>
        <v>2</v>
      </c>
      <c r="O22" s="96">
        <f t="shared" si="9"/>
        <v>0</v>
      </c>
      <c r="P22" s="16" t="s">
        <v>18</v>
      </c>
      <c r="Q22" s="48">
        <f t="shared" ref="Q22:V22" si="10">SUM(Q19:Q21)</f>
        <v>2</v>
      </c>
      <c r="R22" s="48">
        <f t="shared" si="10"/>
        <v>2</v>
      </c>
      <c r="S22" s="96">
        <f t="shared" si="10"/>
        <v>0</v>
      </c>
      <c r="T22" s="48">
        <f t="shared" si="10"/>
        <v>0</v>
      </c>
      <c r="U22" s="48">
        <f t="shared" si="10"/>
        <v>0</v>
      </c>
      <c r="V22" s="96">
        <f t="shared" si="10"/>
        <v>0</v>
      </c>
      <c r="W22" s="16" t="s">
        <v>18</v>
      </c>
      <c r="X22" s="48">
        <f t="shared" ref="X22:AC22" si="11">SUM(X21:X21)</f>
        <v>0</v>
      </c>
      <c r="Y22" s="48">
        <f t="shared" si="11"/>
        <v>0</v>
      </c>
      <c r="Z22" s="96">
        <f t="shared" si="11"/>
        <v>0</v>
      </c>
      <c r="AA22" s="48">
        <f t="shared" si="11"/>
        <v>0</v>
      </c>
      <c r="AB22" s="48">
        <f t="shared" si="11"/>
        <v>0</v>
      </c>
      <c r="AC22" s="100">
        <f t="shared" si="11"/>
        <v>0</v>
      </c>
      <c r="AD22" s="50">
        <f>SUM(C22,F22,J22,M22,Q22,T22,X22,AA22)</f>
        <v>8</v>
      </c>
    </row>
    <row r="23" spans="1:30" s="4" customFormat="1" ht="90" x14ac:dyDescent="0.25">
      <c r="A23" s="161" t="s">
        <v>30</v>
      </c>
      <c r="B23" s="25"/>
      <c r="C23" s="25"/>
      <c r="D23" s="25"/>
      <c r="E23" s="95"/>
      <c r="F23" s="25"/>
      <c r="G23" s="25"/>
      <c r="H23" s="95"/>
      <c r="I23" s="25"/>
      <c r="J23" s="25"/>
      <c r="K23" s="25"/>
      <c r="L23" s="95"/>
      <c r="M23" s="25"/>
      <c r="N23" s="25"/>
      <c r="O23" s="95"/>
      <c r="P23" s="134" t="s">
        <v>103</v>
      </c>
      <c r="Q23" s="25"/>
      <c r="R23" s="25"/>
      <c r="S23" s="95"/>
      <c r="T23" s="25">
        <v>2</v>
      </c>
      <c r="U23" s="25">
        <v>2</v>
      </c>
      <c r="V23" s="95">
        <v>0</v>
      </c>
      <c r="W23" s="17"/>
      <c r="X23" s="44"/>
      <c r="Y23" s="44"/>
      <c r="Z23" s="93"/>
      <c r="AA23" s="44"/>
      <c r="AB23" s="44"/>
      <c r="AC23" s="101"/>
      <c r="AD23" s="50"/>
    </row>
    <row r="24" spans="1:30" s="4" customFormat="1" ht="60" x14ac:dyDescent="0.25">
      <c r="A24" s="162"/>
      <c r="B24" s="25"/>
      <c r="C24" s="25"/>
      <c r="D24" s="25"/>
      <c r="E24" s="95"/>
      <c r="F24" s="25"/>
      <c r="G24" s="25"/>
      <c r="H24" s="95"/>
      <c r="I24" s="25"/>
      <c r="J24" s="25"/>
      <c r="K24" s="25"/>
      <c r="L24" s="95"/>
      <c r="M24" s="25"/>
      <c r="N24" s="25"/>
      <c r="O24" s="95"/>
      <c r="P24" s="134" t="s">
        <v>104</v>
      </c>
      <c r="Q24" s="25"/>
      <c r="R24" s="25"/>
      <c r="S24" s="95"/>
      <c r="T24" s="25">
        <v>2</v>
      </c>
      <c r="U24" s="25">
        <v>2</v>
      </c>
      <c r="V24" s="95">
        <v>0</v>
      </c>
      <c r="W24" s="10"/>
      <c r="X24" s="45"/>
      <c r="Y24" s="45"/>
      <c r="Z24" s="94"/>
      <c r="AA24" s="45"/>
      <c r="AB24" s="45"/>
      <c r="AC24" s="133"/>
      <c r="AD24" s="50"/>
    </row>
    <row r="25" spans="1:30" s="4" customFormat="1" ht="90" x14ac:dyDescent="0.25">
      <c r="A25" s="162"/>
      <c r="B25" s="25"/>
      <c r="C25" s="25"/>
      <c r="D25" s="25"/>
      <c r="E25" s="95"/>
      <c r="F25" s="25"/>
      <c r="G25" s="25"/>
      <c r="H25" s="95"/>
      <c r="I25" s="25"/>
      <c r="J25" s="25"/>
      <c r="K25" s="25"/>
      <c r="L25" s="95"/>
      <c r="M25" s="25"/>
      <c r="N25" s="25"/>
      <c r="O25" s="95"/>
      <c r="P25" s="134" t="s">
        <v>105</v>
      </c>
      <c r="Q25" s="25"/>
      <c r="R25" s="25"/>
      <c r="S25" s="95"/>
      <c r="T25" s="25">
        <v>2</v>
      </c>
      <c r="U25" s="25">
        <v>2</v>
      </c>
      <c r="V25" s="95">
        <v>0</v>
      </c>
      <c r="W25" s="10"/>
      <c r="X25" s="45"/>
      <c r="Y25" s="45"/>
      <c r="Z25" s="94"/>
      <c r="AA25" s="45"/>
      <c r="AB25" s="45"/>
      <c r="AC25" s="133"/>
      <c r="AD25" s="50"/>
    </row>
    <row r="26" spans="1:30" s="4" customFormat="1" ht="30" customHeight="1" x14ac:dyDescent="0.25">
      <c r="A26" s="162"/>
      <c r="B26" s="12"/>
      <c r="C26" s="25"/>
      <c r="D26" s="25"/>
      <c r="E26" s="95"/>
      <c r="F26" s="25"/>
      <c r="G26" s="25"/>
      <c r="H26" s="95"/>
      <c r="I26" s="9"/>
      <c r="J26" s="25"/>
      <c r="K26" s="25"/>
      <c r="L26" s="95"/>
      <c r="M26" s="25"/>
      <c r="N26" s="25"/>
      <c r="O26" s="95"/>
      <c r="P26" s="11"/>
      <c r="Q26" s="11"/>
      <c r="R26" s="11"/>
      <c r="S26" s="109"/>
      <c r="T26" s="11"/>
      <c r="U26" s="11"/>
      <c r="V26" s="109"/>
      <c r="W26" s="9"/>
      <c r="X26" s="25"/>
      <c r="Y26" s="25"/>
      <c r="Z26" s="95"/>
      <c r="AA26" s="25"/>
      <c r="AB26" s="25"/>
      <c r="AC26" s="99"/>
      <c r="AD26" s="50"/>
    </row>
    <row r="27" spans="1:30" s="4" customFormat="1" ht="30" customHeight="1" thickBot="1" x14ac:dyDescent="0.3">
      <c r="A27" s="163"/>
      <c r="B27" s="16" t="s">
        <v>11</v>
      </c>
      <c r="C27" s="48">
        <f>SUM(C23)</f>
        <v>0</v>
      </c>
      <c r="D27" s="48">
        <f>SUM(D23)</f>
        <v>0</v>
      </c>
      <c r="E27" s="96">
        <f>SUM(E23)</f>
        <v>0</v>
      </c>
      <c r="F27" s="48">
        <f>SUM(F26)</f>
        <v>0</v>
      </c>
      <c r="G27" s="48">
        <f>SUM(G26)</f>
        <v>0</v>
      </c>
      <c r="H27" s="96">
        <f>SUM(H23)</f>
        <v>0</v>
      </c>
      <c r="I27" s="16" t="s">
        <v>18</v>
      </c>
      <c r="J27" s="48">
        <f t="shared" ref="J27:O27" si="12">SUM(J23:J26)</f>
        <v>0</v>
      </c>
      <c r="K27" s="48">
        <f t="shared" si="12"/>
        <v>0</v>
      </c>
      <c r="L27" s="96">
        <f t="shared" si="12"/>
        <v>0</v>
      </c>
      <c r="M27" s="48">
        <f t="shared" si="12"/>
        <v>0</v>
      </c>
      <c r="N27" s="48">
        <f t="shared" si="12"/>
        <v>0</v>
      </c>
      <c r="O27" s="96">
        <f t="shared" si="12"/>
        <v>0</v>
      </c>
      <c r="P27" s="16" t="s">
        <v>18</v>
      </c>
      <c r="Q27" s="48">
        <f t="shared" ref="Q27:V27" si="13">SUM(Q23:Q26)</f>
        <v>0</v>
      </c>
      <c r="R27" s="48">
        <f t="shared" si="13"/>
        <v>0</v>
      </c>
      <c r="S27" s="96">
        <f t="shared" si="13"/>
        <v>0</v>
      </c>
      <c r="T27" s="48">
        <v>2</v>
      </c>
      <c r="U27" s="48">
        <v>2</v>
      </c>
      <c r="V27" s="96">
        <f t="shared" si="13"/>
        <v>0</v>
      </c>
      <c r="W27" s="16" t="s">
        <v>18</v>
      </c>
      <c r="X27" s="48">
        <f t="shared" ref="X27:AC27" si="14">SUM(X26:X26)</f>
        <v>0</v>
      </c>
      <c r="Y27" s="48">
        <f t="shared" si="14"/>
        <v>0</v>
      </c>
      <c r="Z27" s="96">
        <f t="shared" si="14"/>
        <v>0</v>
      </c>
      <c r="AA27" s="48">
        <f t="shared" si="14"/>
        <v>0</v>
      </c>
      <c r="AB27" s="48">
        <f t="shared" si="14"/>
        <v>0</v>
      </c>
      <c r="AC27" s="100">
        <f t="shared" si="14"/>
        <v>0</v>
      </c>
      <c r="AD27" s="50">
        <f>SUM(C27,F27,J27,M27,Q27,T27,X27,AA27)</f>
        <v>2</v>
      </c>
    </row>
    <row r="28" spans="1:30" s="5" customFormat="1" ht="120" x14ac:dyDescent="0.25">
      <c r="A28" s="149" t="s">
        <v>14</v>
      </c>
      <c r="B28" s="26" t="s">
        <v>106</v>
      </c>
      <c r="C28" s="70">
        <v>4</v>
      </c>
      <c r="D28" s="70">
        <v>4</v>
      </c>
      <c r="E28" s="104">
        <v>0</v>
      </c>
      <c r="F28" s="70">
        <v>4</v>
      </c>
      <c r="G28" s="70">
        <v>4</v>
      </c>
      <c r="H28" s="104">
        <v>0</v>
      </c>
      <c r="I28" s="30" t="s">
        <v>107</v>
      </c>
      <c r="J28" s="70">
        <v>4</v>
      </c>
      <c r="K28" s="70">
        <v>4</v>
      </c>
      <c r="L28" s="104">
        <v>0</v>
      </c>
      <c r="M28" s="70">
        <v>4</v>
      </c>
      <c r="N28" s="70">
        <v>4</v>
      </c>
      <c r="O28" s="104">
        <v>0</v>
      </c>
      <c r="P28" s="30" t="s">
        <v>108</v>
      </c>
      <c r="Q28" s="70">
        <v>2</v>
      </c>
      <c r="R28" s="70">
        <v>2</v>
      </c>
      <c r="S28" s="104">
        <v>0</v>
      </c>
      <c r="T28" s="70">
        <v>2</v>
      </c>
      <c r="U28" s="70">
        <v>2</v>
      </c>
      <c r="V28" s="104">
        <v>0</v>
      </c>
      <c r="W28" s="30" t="s">
        <v>142</v>
      </c>
      <c r="X28" s="70">
        <v>2</v>
      </c>
      <c r="Y28" s="70">
        <v>2</v>
      </c>
      <c r="Z28" s="104">
        <v>0</v>
      </c>
      <c r="AA28" s="70">
        <v>2</v>
      </c>
      <c r="AB28" s="72">
        <v>2</v>
      </c>
      <c r="AC28" s="97">
        <v>0</v>
      </c>
      <c r="AD28" s="51"/>
    </row>
    <row r="29" spans="1:30" s="5" customFormat="1" ht="90" x14ac:dyDescent="0.25">
      <c r="A29" s="150"/>
      <c r="B29" s="26" t="s">
        <v>109</v>
      </c>
      <c r="C29" s="73">
        <v>2</v>
      </c>
      <c r="D29" s="73">
        <v>2</v>
      </c>
      <c r="E29" s="105">
        <v>0</v>
      </c>
      <c r="F29" s="73">
        <v>2</v>
      </c>
      <c r="G29" s="73">
        <v>2</v>
      </c>
      <c r="H29" s="105">
        <v>0</v>
      </c>
      <c r="I29" s="26" t="s">
        <v>138</v>
      </c>
      <c r="J29" s="73">
        <v>2</v>
      </c>
      <c r="K29" s="73">
        <v>2</v>
      </c>
      <c r="L29" s="105">
        <v>0</v>
      </c>
      <c r="M29" s="73">
        <v>2</v>
      </c>
      <c r="N29" s="73">
        <v>2</v>
      </c>
      <c r="O29" s="105">
        <v>0</v>
      </c>
      <c r="P29" s="26" t="s">
        <v>110</v>
      </c>
      <c r="Q29" s="73">
        <v>2</v>
      </c>
      <c r="R29" s="73">
        <v>2</v>
      </c>
      <c r="S29" s="105">
        <v>0</v>
      </c>
      <c r="T29" s="73">
        <v>2</v>
      </c>
      <c r="U29" s="73">
        <v>2</v>
      </c>
      <c r="V29" s="105">
        <v>0</v>
      </c>
      <c r="W29" s="26" t="s">
        <v>143</v>
      </c>
      <c r="X29" s="73">
        <v>2</v>
      </c>
      <c r="Y29" s="73">
        <v>2</v>
      </c>
      <c r="Z29" s="105">
        <v>0</v>
      </c>
      <c r="AA29" s="73">
        <v>2</v>
      </c>
      <c r="AB29" s="75">
        <v>2</v>
      </c>
      <c r="AC29" s="97">
        <v>0</v>
      </c>
      <c r="AD29" s="51"/>
    </row>
    <row r="30" spans="1:30" s="5" customFormat="1" ht="90" x14ac:dyDescent="0.25">
      <c r="A30" s="150"/>
      <c r="B30" s="80"/>
      <c r="C30" s="73"/>
      <c r="D30" s="73"/>
      <c r="E30" s="105"/>
      <c r="F30" s="73"/>
      <c r="G30" s="73"/>
      <c r="H30" s="105"/>
      <c r="I30" s="26" t="s">
        <v>140</v>
      </c>
      <c r="J30" s="73">
        <v>2</v>
      </c>
      <c r="K30" s="73">
        <v>2</v>
      </c>
      <c r="L30" s="105">
        <v>0</v>
      </c>
      <c r="M30" s="73">
        <v>2</v>
      </c>
      <c r="N30" s="73">
        <v>2</v>
      </c>
      <c r="O30" s="105">
        <v>0</v>
      </c>
      <c r="P30" s="26" t="s">
        <v>111</v>
      </c>
      <c r="Q30" s="73">
        <v>2</v>
      </c>
      <c r="R30" s="73">
        <v>2</v>
      </c>
      <c r="S30" s="105">
        <v>0</v>
      </c>
      <c r="T30" s="73">
        <v>2</v>
      </c>
      <c r="U30" s="73">
        <v>2</v>
      </c>
      <c r="V30" s="105">
        <v>0</v>
      </c>
      <c r="W30" s="26" t="s">
        <v>120</v>
      </c>
      <c r="X30" s="73">
        <v>2</v>
      </c>
      <c r="Y30" s="73">
        <v>2</v>
      </c>
      <c r="Z30" s="105">
        <v>0</v>
      </c>
      <c r="AA30" s="73">
        <v>2</v>
      </c>
      <c r="AB30" s="75">
        <v>2</v>
      </c>
      <c r="AC30" s="97">
        <v>0</v>
      </c>
      <c r="AD30" s="51"/>
    </row>
    <row r="31" spans="1:30" s="5" customFormat="1" ht="90" x14ac:dyDescent="0.25">
      <c r="A31" s="150"/>
      <c r="B31" s="80"/>
      <c r="C31" s="73"/>
      <c r="D31" s="73"/>
      <c r="E31" s="105"/>
      <c r="F31" s="73"/>
      <c r="G31" s="73"/>
      <c r="H31" s="105"/>
      <c r="I31" s="26" t="s">
        <v>139</v>
      </c>
      <c r="J31" s="73">
        <v>2</v>
      </c>
      <c r="K31" s="73">
        <v>2</v>
      </c>
      <c r="L31" s="105">
        <v>0</v>
      </c>
      <c r="M31" s="73">
        <v>2</v>
      </c>
      <c r="N31" s="73">
        <v>2</v>
      </c>
      <c r="O31" s="105">
        <v>0</v>
      </c>
      <c r="P31" s="26" t="s">
        <v>141</v>
      </c>
      <c r="Q31" s="73">
        <v>2</v>
      </c>
      <c r="R31" s="73">
        <v>2</v>
      </c>
      <c r="S31" s="105">
        <v>0</v>
      </c>
      <c r="T31" s="73">
        <v>2</v>
      </c>
      <c r="U31" s="73">
        <v>2</v>
      </c>
      <c r="V31" s="105">
        <v>0</v>
      </c>
      <c r="W31" s="26" t="s">
        <v>144</v>
      </c>
      <c r="X31" s="73">
        <v>2</v>
      </c>
      <c r="Y31" s="73">
        <v>2</v>
      </c>
      <c r="Z31" s="105">
        <v>0</v>
      </c>
      <c r="AA31" s="73">
        <v>2</v>
      </c>
      <c r="AB31" s="75">
        <v>2</v>
      </c>
      <c r="AC31" s="97">
        <v>0</v>
      </c>
      <c r="AD31" s="51"/>
    </row>
    <row r="32" spans="1:30" s="5" customFormat="1" ht="60" x14ac:dyDescent="0.25">
      <c r="A32" s="150"/>
      <c r="B32" s="80"/>
      <c r="C32" s="73"/>
      <c r="D32" s="73"/>
      <c r="E32" s="105"/>
      <c r="F32" s="73"/>
      <c r="G32" s="73"/>
      <c r="H32" s="105"/>
      <c r="I32" s="76"/>
      <c r="J32" s="77"/>
      <c r="K32" s="77"/>
      <c r="L32" s="123"/>
      <c r="M32" s="77"/>
      <c r="N32" s="77"/>
      <c r="O32" s="123"/>
      <c r="P32" s="26" t="s">
        <v>112</v>
      </c>
      <c r="Q32" s="79">
        <v>2</v>
      </c>
      <c r="R32" s="79">
        <v>2</v>
      </c>
      <c r="S32" s="115">
        <v>0</v>
      </c>
      <c r="T32" s="79"/>
      <c r="U32" s="79"/>
      <c r="V32" s="115"/>
      <c r="W32" s="80"/>
      <c r="X32" s="73"/>
      <c r="Y32" s="73"/>
      <c r="Z32" s="105"/>
      <c r="AA32" s="73"/>
      <c r="AB32" s="75"/>
      <c r="AC32" s="97"/>
      <c r="AD32" s="51"/>
    </row>
    <row r="33" spans="1:30" s="5" customFormat="1" ht="30" customHeight="1" x14ac:dyDescent="0.25">
      <c r="A33" s="150"/>
      <c r="B33" s="42"/>
      <c r="C33" s="40"/>
      <c r="D33" s="40"/>
      <c r="E33" s="117"/>
      <c r="F33" s="38"/>
      <c r="G33" s="38"/>
      <c r="H33" s="106"/>
      <c r="I33" s="137"/>
      <c r="J33" s="38"/>
      <c r="K33" s="38"/>
      <c r="L33" s="106"/>
      <c r="M33" s="38"/>
      <c r="N33" s="38"/>
      <c r="O33" s="106"/>
      <c r="P33" s="37"/>
      <c r="Q33" s="38"/>
      <c r="R33" s="38"/>
      <c r="S33" s="117"/>
      <c r="T33" s="38"/>
      <c r="U33" s="38"/>
      <c r="V33" s="106"/>
      <c r="W33" s="39"/>
      <c r="X33" s="38"/>
      <c r="Y33" s="38"/>
      <c r="Z33" s="106"/>
      <c r="AA33" s="38"/>
      <c r="AB33" s="41"/>
      <c r="AC33" s="98"/>
      <c r="AD33" s="51"/>
    </row>
    <row r="34" spans="1:30" s="6" customFormat="1" ht="30" customHeight="1" x14ac:dyDescent="0.25">
      <c r="A34" s="150"/>
      <c r="B34" s="18"/>
      <c r="C34" s="25"/>
      <c r="D34" s="25"/>
      <c r="E34" s="95"/>
      <c r="F34" s="25"/>
      <c r="G34" s="25"/>
      <c r="H34" s="95"/>
      <c r="I34" s="9"/>
      <c r="J34" s="25"/>
      <c r="K34" s="25"/>
      <c r="L34" s="95"/>
      <c r="M34" s="25"/>
      <c r="N34" s="25"/>
      <c r="O34" s="95"/>
      <c r="P34" s="11"/>
      <c r="Q34" s="11"/>
      <c r="R34" s="11"/>
      <c r="S34" s="109"/>
      <c r="T34" s="11"/>
      <c r="U34" s="11"/>
      <c r="V34" s="109"/>
      <c r="W34" s="9"/>
      <c r="X34" s="25"/>
      <c r="Y34" s="25"/>
      <c r="Z34" s="95"/>
      <c r="AA34" s="25"/>
      <c r="AB34" s="25"/>
      <c r="AC34" s="99"/>
      <c r="AD34" s="51"/>
    </row>
    <row r="35" spans="1:30" s="6" customFormat="1" ht="30.75" thickBot="1" x14ac:dyDescent="0.3">
      <c r="A35" s="151"/>
      <c r="B35" s="16" t="s">
        <v>11</v>
      </c>
      <c r="C35" s="48">
        <f t="shared" ref="C35:H35" si="15">SUM(C28:C34)</f>
        <v>6</v>
      </c>
      <c r="D35" s="48">
        <f t="shared" si="15"/>
        <v>6</v>
      </c>
      <c r="E35" s="96">
        <f t="shared" si="15"/>
        <v>0</v>
      </c>
      <c r="F35" s="48">
        <f t="shared" si="15"/>
        <v>6</v>
      </c>
      <c r="G35" s="48">
        <f t="shared" si="15"/>
        <v>6</v>
      </c>
      <c r="H35" s="96">
        <f t="shared" si="15"/>
        <v>0</v>
      </c>
      <c r="I35" s="16" t="s">
        <v>18</v>
      </c>
      <c r="J35" s="48">
        <f t="shared" ref="J35:O35" si="16">SUM(J28:J34)</f>
        <v>10</v>
      </c>
      <c r="K35" s="48">
        <f>SUM(K28:K34)</f>
        <v>10</v>
      </c>
      <c r="L35" s="96">
        <f t="shared" si="16"/>
        <v>0</v>
      </c>
      <c r="M35" s="48">
        <f t="shared" si="16"/>
        <v>10</v>
      </c>
      <c r="N35" s="48">
        <f t="shared" si="16"/>
        <v>10</v>
      </c>
      <c r="O35" s="96">
        <f t="shared" si="16"/>
        <v>0</v>
      </c>
      <c r="P35" s="16" t="s">
        <v>18</v>
      </c>
      <c r="Q35" s="48">
        <f t="shared" ref="Q35:V35" si="17">SUM(Q28:Q33)</f>
        <v>10</v>
      </c>
      <c r="R35" s="48">
        <f t="shared" si="17"/>
        <v>10</v>
      </c>
      <c r="S35" s="96">
        <f t="shared" si="17"/>
        <v>0</v>
      </c>
      <c r="T35" s="48">
        <f t="shared" si="17"/>
        <v>8</v>
      </c>
      <c r="U35" s="48">
        <f t="shared" si="17"/>
        <v>8</v>
      </c>
      <c r="V35" s="96">
        <f t="shared" si="17"/>
        <v>0</v>
      </c>
      <c r="W35" s="16" t="s">
        <v>18</v>
      </c>
      <c r="X35" s="48">
        <f t="shared" ref="X35:AC35" si="18">SUM(X28:X34)</f>
        <v>8</v>
      </c>
      <c r="Y35" s="48">
        <f t="shared" si="18"/>
        <v>8</v>
      </c>
      <c r="Z35" s="96">
        <f t="shared" si="18"/>
        <v>0</v>
      </c>
      <c r="AA35" s="48">
        <f t="shared" si="18"/>
        <v>8</v>
      </c>
      <c r="AB35" s="48">
        <f t="shared" si="18"/>
        <v>8</v>
      </c>
      <c r="AC35" s="100">
        <f t="shared" si="18"/>
        <v>0</v>
      </c>
      <c r="AD35" s="50">
        <f>SUM(C35,F35,J35,M35,Q35,T35,X35,AA35)</f>
        <v>66</v>
      </c>
    </row>
    <row r="36" spans="1:30" s="6" customFormat="1" ht="90" x14ac:dyDescent="0.25">
      <c r="A36" s="159" t="s">
        <v>17</v>
      </c>
      <c r="B36" s="84"/>
      <c r="C36" s="64"/>
      <c r="D36" s="64"/>
      <c r="E36" s="118"/>
      <c r="F36" s="64"/>
      <c r="G36" s="64"/>
      <c r="H36" s="118"/>
      <c r="I36" s="26" t="s">
        <v>117</v>
      </c>
      <c r="J36" s="43">
        <v>2</v>
      </c>
      <c r="K36" s="43">
        <v>2</v>
      </c>
      <c r="L36" s="107">
        <v>0</v>
      </c>
      <c r="M36" s="43"/>
      <c r="N36" s="43"/>
      <c r="O36" s="107"/>
      <c r="P36" s="26" t="s">
        <v>121</v>
      </c>
      <c r="Q36" s="43">
        <v>2</v>
      </c>
      <c r="R36" s="43">
        <v>2</v>
      </c>
      <c r="S36" s="107">
        <v>0</v>
      </c>
      <c r="T36" s="43"/>
      <c r="U36" s="43"/>
      <c r="V36" s="107"/>
      <c r="W36" s="26" t="s">
        <v>129</v>
      </c>
      <c r="X36" s="43">
        <v>2</v>
      </c>
      <c r="Y36" s="43">
        <v>2</v>
      </c>
      <c r="Z36" s="107">
        <v>0</v>
      </c>
      <c r="AA36" s="83"/>
      <c r="AB36" s="83"/>
      <c r="AC36" s="101"/>
      <c r="AD36" s="52"/>
    </row>
    <row r="37" spans="1:30" s="6" customFormat="1" ht="120" x14ac:dyDescent="0.25">
      <c r="A37" s="160"/>
      <c r="B37" s="32"/>
      <c r="C37" s="29"/>
      <c r="D37" s="29"/>
      <c r="E37" s="119"/>
      <c r="F37" s="29"/>
      <c r="G37" s="29"/>
      <c r="H37" s="119"/>
      <c r="I37" s="26" t="s">
        <v>145</v>
      </c>
      <c r="J37" s="24">
        <v>2</v>
      </c>
      <c r="K37" s="24">
        <v>2</v>
      </c>
      <c r="L37" s="108">
        <v>0</v>
      </c>
      <c r="M37" s="24"/>
      <c r="N37" s="24"/>
      <c r="O37" s="108"/>
      <c r="P37" s="26" t="s">
        <v>122</v>
      </c>
      <c r="Q37" s="24">
        <v>2</v>
      </c>
      <c r="R37" s="24">
        <v>2</v>
      </c>
      <c r="S37" s="108">
        <v>0</v>
      </c>
      <c r="T37" s="24"/>
      <c r="U37" s="24"/>
      <c r="V37" s="108"/>
      <c r="W37" s="26" t="s">
        <v>130</v>
      </c>
      <c r="X37" s="24">
        <v>2</v>
      </c>
      <c r="Y37" s="24">
        <v>2</v>
      </c>
      <c r="Z37" s="108">
        <v>0</v>
      </c>
      <c r="AA37" s="24"/>
      <c r="AB37" s="24"/>
      <c r="AC37" s="99"/>
      <c r="AD37" s="52"/>
    </row>
    <row r="38" spans="1:30" s="6" customFormat="1" ht="120" x14ac:dyDescent="0.25">
      <c r="A38" s="160"/>
      <c r="B38" s="85"/>
      <c r="C38" s="29"/>
      <c r="D38" s="29"/>
      <c r="E38" s="119"/>
      <c r="F38" s="29"/>
      <c r="G38" s="29"/>
      <c r="H38" s="119"/>
      <c r="I38" s="26" t="s">
        <v>118</v>
      </c>
      <c r="J38" s="24"/>
      <c r="K38" s="24"/>
      <c r="L38" s="108"/>
      <c r="M38" s="24">
        <v>2</v>
      </c>
      <c r="N38" s="24">
        <v>2</v>
      </c>
      <c r="O38" s="108">
        <v>0</v>
      </c>
      <c r="P38" s="26" t="s">
        <v>123</v>
      </c>
      <c r="Q38" s="24">
        <v>2</v>
      </c>
      <c r="R38" s="24">
        <v>2</v>
      </c>
      <c r="S38" s="108">
        <v>0</v>
      </c>
      <c r="T38" s="25"/>
      <c r="U38" s="25"/>
      <c r="V38" s="95"/>
      <c r="W38" s="26" t="s">
        <v>131</v>
      </c>
      <c r="X38" s="24">
        <v>2</v>
      </c>
      <c r="Y38" s="24">
        <v>2</v>
      </c>
      <c r="Z38" s="108">
        <v>0</v>
      </c>
      <c r="AA38" s="27"/>
      <c r="AB38" s="27"/>
      <c r="AC38" s="99"/>
      <c r="AD38" s="52"/>
    </row>
    <row r="39" spans="1:30" s="6" customFormat="1" ht="90" x14ac:dyDescent="0.25">
      <c r="A39" s="160"/>
      <c r="B39" s="85"/>
      <c r="C39" s="29"/>
      <c r="D39" s="29"/>
      <c r="E39" s="119"/>
      <c r="F39" s="29"/>
      <c r="G39" s="29"/>
      <c r="H39" s="119"/>
      <c r="I39" s="26" t="s">
        <v>119</v>
      </c>
      <c r="J39" s="24"/>
      <c r="K39" s="24"/>
      <c r="L39" s="108"/>
      <c r="M39" s="24">
        <v>2</v>
      </c>
      <c r="N39" s="24">
        <v>2</v>
      </c>
      <c r="O39" s="108">
        <v>0</v>
      </c>
      <c r="P39" s="26" t="s">
        <v>124</v>
      </c>
      <c r="Q39" s="24">
        <v>2</v>
      </c>
      <c r="R39" s="24">
        <v>2</v>
      </c>
      <c r="S39" s="108">
        <v>0</v>
      </c>
      <c r="T39" s="25"/>
      <c r="U39" s="25"/>
      <c r="V39" s="95"/>
      <c r="W39" s="26" t="s">
        <v>132</v>
      </c>
      <c r="X39" s="24">
        <v>2</v>
      </c>
      <c r="Y39" s="24">
        <v>2</v>
      </c>
      <c r="Z39" s="108">
        <v>0</v>
      </c>
      <c r="AA39" s="24"/>
      <c r="AB39" s="24"/>
      <c r="AC39" s="99"/>
      <c r="AD39" s="52"/>
    </row>
    <row r="40" spans="1:30" s="6" customFormat="1" ht="120" x14ac:dyDescent="0.25">
      <c r="A40" s="160"/>
      <c r="B40" s="85"/>
      <c r="C40" s="29"/>
      <c r="D40" s="29"/>
      <c r="E40" s="119"/>
      <c r="F40" s="29"/>
      <c r="G40" s="29"/>
      <c r="H40" s="119"/>
      <c r="I40" s="26"/>
      <c r="J40" s="24"/>
      <c r="K40" s="24"/>
      <c r="L40" s="108"/>
      <c r="M40" s="24"/>
      <c r="N40" s="24"/>
      <c r="O40" s="108"/>
      <c r="P40" s="26" t="s">
        <v>125</v>
      </c>
      <c r="Q40" s="24"/>
      <c r="R40" s="24"/>
      <c r="S40" s="108"/>
      <c r="T40" s="24">
        <v>2</v>
      </c>
      <c r="U40" s="24">
        <v>2</v>
      </c>
      <c r="V40" s="108">
        <v>0</v>
      </c>
      <c r="W40" s="26" t="s">
        <v>133</v>
      </c>
      <c r="X40" s="28"/>
      <c r="Y40" s="28"/>
      <c r="Z40" s="109"/>
      <c r="AA40" s="24">
        <v>2</v>
      </c>
      <c r="AB40" s="24">
        <v>2</v>
      </c>
      <c r="AC40" s="99">
        <v>0</v>
      </c>
      <c r="AD40" s="52"/>
    </row>
    <row r="41" spans="1:30" s="6" customFormat="1" ht="90" x14ac:dyDescent="0.25">
      <c r="A41" s="160"/>
      <c r="B41" s="85"/>
      <c r="C41" s="29"/>
      <c r="D41" s="29"/>
      <c r="E41" s="119"/>
      <c r="F41" s="29"/>
      <c r="G41" s="29"/>
      <c r="H41" s="119"/>
      <c r="I41" s="26"/>
      <c r="J41" s="24"/>
      <c r="K41" s="24"/>
      <c r="L41" s="108"/>
      <c r="M41" s="24"/>
      <c r="N41" s="24"/>
      <c r="O41" s="108"/>
      <c r="P41" s="26" t="s">
        <v>126</v>
      </c>
      <c r="Q41" s="24"/>
      <c r="R41" s="24"/>
      <c r="S41" s="108"/>
      <c r="T41" s="24">
        <v>2</v>
      </c>
      <c r="U41" s="24">
        <v>2</v>
      </c>
      <c r="V41" s="108">
        <v>0</v>
      </c>
      <c r="W41" s="26" t="s">
        <v>134</v>
      </c>
      <c r="X41" s="28"/>
      <c r="Y41" s="28"/>
      <c r="Z41" s="109"/>
      <c r="AA41" s="24">
        <v>2</v>
      </c>
      <c r="AB41" s="24">
        <v>2</v>
      </c>
      <c r="AC41" s="99">
        <v>0</v>
      </c>
      <c r="AD41" s="52"/>
    </row>
    <row r="42" spans="1:30" s="6" customFormat="1" ht="90" x14ac:dyDescent="0.25">
      <c r="A42" s="160"/>
      <c r="B42" s="85"/>
      <c r="C42" s="29"/>
      <c r="D42" s="29"/>
      <c r="E42" s="119"/>
      <c r="F42" s="29"/>
      <c r="G42" s="29"/>
      <c r="H42" s="119"/>
      <c r="I42" s="82"/>
      <c r="J42" s="28"/>
      <c r="K42" s="28"/>
      <c r="L42" s="109"/>
      <c r="M42" s="28"/>
      <c r="N42" s="28"/>
      <c r="O42" s="109"/>
      <c r="P42" s="26" t="s">
        <v>127</v>
      </c>
      <c r="Q42" s="24"/>
      <c r="R42" s="24"/>
      <c r="S42" s="108"/>
      <c r="T42" s="24">
        <v>2</v>
      </c>
      <c r="U42" s="24">
        <v>2</v>
      </c>
      <c r="V42" s="108">
        <v>0</v>
      </c>
      <c r="W42" s="26" t="s">
        <v>135</v>
      </c>
      <c r="X42" s="24"/>
      <c r="Y42" s="24"/>
      <c r="Z42" s="108"/>
      <c r="AA42" s="24">
        <v>2</v>
      </c>
      <c r="AB42" s="24">
        <v>2</v>
      </c>
      <c r="AC42" s="99">
        <v>0</v>
      </c>
      <c r="AD42" s="52"/>
    </row>
    <row r="43" spans="1:30" s="6" customFormat="1" ht="120" x14ac:dyDescent="0.25">
      <c r="A43" s="160"/>
      <c r="B43" s="85"/>
      <c r="C43" s="29"/>
      <c r="D43" s="29"/>
      <c r="E43" s="119"/>
      <c r="F43" s="29"/>
      <c r="G43" s="29"/>
      <c r="H43" s="119"/>
      <c r="I43" s="26"/>
      <c r="J43" s="24"/>
      <c r="K43" s="24"/>
      <c r="L43" s="108"/>
      <c r="M43" s="24"/>
      <c r="N43" s="24"/>
      <c r="O43" s="108"/>
      <c r="P43" s="26" t="s">
        <v>128</v>
      </c>
      <c r="Q43" s="24"/>
      <c r="R43" s="24"/>
      <c r="S43" s="108"/>
      <c r="T43" s="24">
        <v>2</v>
      </c>
      <c r="U43" s="24">
        <v>2</v>
      </c>
      <c r="V43" s="108">
        <v>0</v>
      </c>
      <c r="W43" s="26" t="s">
        <v>136</v>
      </c>
      <c r="X43" s="24"/>
      <c r="Y43" s="24"/>
      <c r="Z43" s="108"/>
      <c r="AA43" s="24">
        <v>2</v>
      </c>
      <c r="AB43" s="24">
        <v>2</v>
      </c>
      <c r="AC43" s="99">
        <v>0</v>
      </c>
      <c r="AD43" s="52"/>
    </row>
    <row r="44" spans="1:30" s="6" customFormat="1" ht="90.75" thickBot="1" x14ac:dyDescent="0.3">
      <c r="A44" s="160"/>
      <c r="B44" s="86"/>
      <c r="C44" s="66"/>
      <c r="D44" s="66"/>
      <c r="E44" s="110"/>
      <c r="F44" s="66"/>
      <c r="G44" s="66"/>
      <c r="H44" s="110"/>
      <c r="I44" s="87"/>
      <c r="J44" s="66"/>
      <c r="K44" s="66"/>
      <c r="L44" s="110"/>
      <c r="M44" s="66"/>
      <c r="N44" s="66"/>
      <c r="O44" s="110"/>
      <c r="P44" s="87"/>
      <c r="Q44" s="90"/>
      <c r="R44" s="90"/>
      <c r="S44" s="116"/>
      <c r="T44" s="90"/>
      <c r="U44" s="90"/>
      <c r="V44" s="116"/>
      <c r="W44" s="26" t="s">
        <v>137</v>
      </c>
      <c r="X44" s="66"/>
      <c r="Y44" s="66"/>
      <c r="Z44" s="110"/>
      <c r="AA44" s="66">
        <v>2</v>
      </c>
      <c r="AB44" s="66">
        <v>2</v>
      </c>
      <c r="AC44" s="102">
        <v>0</v>
      </c>
      <c r="AD44" s="52"/>
    </row>
    <row r="45" spans="1:30" s="6" customFormat="1" ht="30" customHeight="1" thickBot="1" x14ac:dyDescent="0.3">
      <c r="A45" s="160"/>
      <c r="B45" s="91" t="s">
        <v>11</v>
      </c>
      <c r="C45" s="88">
        <f>SUM(C36:C44)</f>
        <v>0</v>
      </c>
      <c r="D45" s="88">
        <f>SUM(D36:D44)</f>
        <v>0</v>
      </c>
      <c r="E45" s="111">
        <v>0</v>
      </c>
      <c r="F45" s="88">
        <f>SUM(F36:F44)</f>
        <v>0</v>
      </c>
      <c r="G45" s="88">
        <f>SUM(G36:G44)</f>
        <v>0</v>
      </c>
      <c r="H45" s="111">
        <v>0</v>
      </c>
      <c r="I45" s="91" t="s">
        <v>18</v>
      </c>
      <c r="J45" s="88">
        <f>SUM(J36:J44)</f>
        <v>4</v>
      </c>
      <c r="K45" s="88">
        <f>SUM(K36:K44)</f>
        <v>4</v>
      </c>
      <c r="L45" s="111">
        <v>0</v>
      </c>
      <c r="M45" s="88">
        <f>SUM(M36:M44)</f>
        <v>4</v>
      </c>
      <c r="N45" s="88">
        <f>SUM(N36:N44)</f>
        <v>4</v>
      </c>
      <c r="O45" s="111">
        <v>0</v>
      </c>
      <c r="P45" s="91" t="s">
        <v>18</v>
      </c>
      <c r="Q45" s="88">
        <f>SUM(Q36:Q44)</f>
        <v>8</v>
      </c>
      <c r="R45" s="88">
        <f>SUM(R36:R44)</f>
        <v>8</v>
      </c>
      <c r="S45" s="111">
        <v>0</v>
      </c>
      <c r="T45" s="88">
        <f>SUM(T36:T44)</f>
        <v>8</v>
      </c>
      <c r="U45" s="88">
        <f>SUM(U36:U44)</f>
        <v>8</v>
      </c>
      <c r="V45" s="111">
        <v>0</v>
      </c>
      <c r="W45" s="91" t="s">
        <v>18</v>
      </c>
      <c r="X45" s="88">
        <f>SUM(X36:X44)</f>
        <v>8</v>
      </c>
      <c r="Y45" s="88">
        <f>SUM(Y36:Y44)</f>
        <v>8</v>
      </c>
      <c r="Z45" s="111">
        <v>0</v>
      </c>
      <c r="AA45" s="88">
        <f>SUM(AA36:AA44)</f>
        <v>10</v>
      </c>
      <c r="AB45" s="88">
        <f>SUM(AB36:AB44)</f>
        <v>10</v>
      </c>
      <c r="AC45" s="103">
        <v>0</v>
      </c>
      <c r="AD45" s="49">
        <f>SUM(C45+F45+J45+M45+Q45+T45+X45+AA45)</f>
        <v>42</v>
      </c>
    </row>
    <row r="46" spans="1:30" s="6" customFormat="1" ht="33" customHeight="1" x14ac:dyDescent="0.25">
      <c r="A46" s="164" t="s">
        <v>26</v>
      </c>
      <c r="B46" s="44" t="s">
        <v>27</v>
      </c>
      <c r="C46" s="44">
        <f t="shared" ref="C46:H46" si="19">SUM(C14+C22+C35)</f>
        <v>15</v>
      </c>
      <c r="D46" s="44">
        <f t="shared" si="19"/>
        <v>16</v>
      </c>
      <c r="E46" s="93">
        <f t="shared" si="19"/>
        <v>0</v>
      </c>
      <c r="F46" s="44">
        <f t="shared" si="19"/>
        <v>15</v>
      </c>
      <c r="G46" s="44">
        <f t="shared" si="19"/>
        <v>16</v>
      </c>
      <c r="H46" s="93">
        <f t="shared" si="19"/>
        <v>0</v>
      </c>
      <c r="I46" s="44" t="s">
        <v>27</v>
      </c>
      <c r="J46" s="44">
        <f>SUM(J14+J22+J35)</f>
        <v>16</v>
      </c>
      <c r="K46" s="44">
        <f>SUM(K14+K22+K35)</f>
        <v>16</v>
      </c>
      <c r="L46" s="93">
        <v>0</v>
      </c>
      <c r="M46" s="44">
        <f>SUM(M14+M22+M35)</f>
        <v>16</v>
      </c>
      <c r="N46" s="44">
        <f>SUM(N14+N22+N35)</f>
        <v>16</v>
      </c>
      <c r="O46" s="93">
        <f>SUM(O14+O22+O35)</f>
        <v>0</v>
      </c>
      <c r="P46" s="44" t="s">
        <v>19</v>
      </c>
      <c r="Q46" s="44">
        <f t="shared" ref="Q46:V46" si="20">SUM(Q14+Q22+Q35)</f>
        <v>12</v>
      </c>
      <c r="R46" s="44">
        <f t="shared" si="20"/>
        <v>12</v>
      </c>
      <c r="S46" s="93">
        <f t="shared" si="20"/>
        <v>0</v>
      </c>
      <c r="T46" s="44">
        <f t="shared" si="20"/>
        <v>8</v>
      </c>
      <c r="U46" s="44">
        <f t="shared" si="20"/>
        <v>8</v>
      </c>
      <c r="V46" s="93">
        <f t="shared" si="20"/>
        <v>0</v>
      </c>
      <c r="W46" s="44" t="s">
        <v>19</v>
      </c>
      <c r="X46" s="44">
        <f t="shared" ref="X46:AC46" si="21">SUM(X14+X22+X35)</f>
        <v>8</v>
      </c>
      <c r="Y46" s="44">
        <f t="shared" si="21"/>
        <v>8</v>
      </c>
      <c r="Z46" s="93">
        <f t="shared" si="21"/>
        <v>0</v>
      </c>
      <c r="AA46" s="44">
        <f t="shared" si="21"/>
        <v>8</v>
      </c>
      <c r="AB46" s="44">
        <f t="shared" si="21"/>
        <v>8</v>
      </c>
      <c r="AC46" s="101">
        <f t="shared" si="21"/>
        <v>0</v>
      </c>
      <c r="AD46" s="53">
        <f>SUM(C46,F46,J46,M46,Q46,T46,X46,AA46)</f>
        <v>98</v>
      </c>
    </row>
    <row r="47" spans="1:30" s="6" customFormat="1" ht="33" customHeight="1" x14ac:dyDescent="0.25">
      <c r="A47" s="165"/>
      <c r="B47" s="25" t="s">
        <v>82</v>
      </c>
      <c r="C47" s="45">
        <v>0</v>
      </c>
      <c r="D47" s="45">
        <v>0</v>
      </c>
      <c r="E47" s="94">
        <f>SUM(E18+E27+E45)</f>
        <v>0</v>
      </c>
      <c r="F47" s="45">
        <v>0</v>
      </c>
      <c r="G47" s="45">
        <v>0</v>
      </c>
      <c r="H47" s="94">
        <f>SUM(H18+H27+H45)</f>
        <v>0</v>
      </c>
      <c r="I47" s="25" t="s">
        <v>20</v>
      </c>
      <c r="J47" s="45">
        <v>4</v>
      </c>
      <c r="K47" s="45">
        <v>4</v>
      </c>
      <c r="L47" s="94">
        <f>SUM(L18+L27+L45)</f>
        <v>0</v>
      </c>
      <c r="M47" s="45">
        <v>4</v>
      </c>
      <c r="N47" s="45">
        <v>4</v>
      </c>
      <c r="O47" s="94">
        <f>SUM(O18+O27+O45)</f>
        <v>0</v>
      </c>
      <c r="P47" s="25" t="s">
        <v>20</v>
      </c>
      <c r="Q47" s="45">
        <v>6</v>
      </c>
      <c r="R47" s="45">
        <v>6</v>
      </c>
      <c r="S47" s="94">
        <f>SUM(S18+S27+S45)</f>
        <v>0</v>
      </c>
      <c r="T47" s="45">
        <v>6</v>
      </c>
      <c r="U47" s="45">
        <v>6</v>
      </c>
      <c r="V47" s="94">
        <f>SUM(V18+V27+V45)</f>
        <v>0</v>
      </c>
      <c r="W47" s="25" t="s">
        <v>20</v>
      </c>
      <c r="X47" s="45">
        <v>6</v>
      </c>
      <c r="Y47" s="45">
        <v>6</v>
      </c>
      <c r="Z47" s="94">
        <f>SUM(Z18+Z27+Z45)</f>
        <v>0</v>
      </c>
      <c r="AA47" s="45">
        <v>6</v>
      </c>
      <c r="AB47" s="45">
        <v>6</v>
      </c>
      <c r="AC47" s="133">
        <f>SUM(AC18+AC27+AC45)</f>
        <v>0</v>
      </c>
      <c r="AD47" s="53">
        <f>SUM(C47,F47,J47,M47,Q47,T47,X47,AA47)</f>
        <v>32</v>
      </c>
    </row>
    <row r="48" spans="1:30" s="6" customFormat="1" ht="33" customHeight="1" thickBot="1" x14ac:dyDescent="0.3">
      <c r="A48" s="166"/>
      <c r="B48" s="16" t="s">
        <v>83</v>
      </c>
      <c r="C48" s="16">
        <f>SUM(C46:C47)</f>
        <v>15</v>
      </c>
      <c r="D48" s="16">
        <f>SUM(D46:D47)</f>
        <v>16</v>
      </c>
      <c r="E48" s="131">
        <f t="shared" ref="E48:H48" si="22">SUM(E46:E47)</f>
        <v>0</v>
      </c>
      <c r="F48" s="16">
        <f t="shared" si="22"/>
        <v>15</v>
      </c>
      <c r="G48" s="16">
        <f t="shared" si="22"/>
        <v>16</v>
      </c>
      <c r="H48" s="131">
        <f t="shared" si="22"/>
        <v>0</v>
      </c>
      <c r="I48" s="16" t="s">
        <v>21</v>
      </c>
      <c r="J48" s="16">
        <f>SUM(J46:J47)</f>
        <v>20</v>
      </c>
      <c r="K48" s="16">
        <f>SUM(K46:K47)</f>
        <v>20</v>
      </c>
      <c r="L48" s="131">
        <f t="shared" ref="L48:O48" si="23">SUM(L46:L47)</f>
        <v>0</v>
      </c>
      <c r="M48" s="16">
        <f t="shared" si="23"/>
        <v>20</v>
      </c>
      <c r="N48" s="16">
        <f t="shared" si="23"/>
        <v>20</v>
      </c>
      <c r="O48" s="131">
        <f t="shared" si="23"/>
        <v>0</v>
      </c>
      <c r="P48" s="16" t="s">
        <v>21</v>
      </c>
      <c r="Q48" s="16">
        <f>SUM(Q46:Q47)</f>
        <v>18</v>
      </c>
      <c r="R48" s="16">
        <f>SUM(R46:R47)</f>
        <v>18</v>
      </c>
      <c r="S48" s="131">
        <f t="shared" ref="S48:V48" si="24">SUM(S46:S47)</f>
        <v>0</v>
      </c>
      <c r="T48" s="16">
        <f t="shared" si="24"/>
        <v>14</v>
      </c>
      <c r="U48" s="16">
        <f t="shared" si="24"/>
        <v>14</v>
      </c>
      <c r="V48" s="131">
        <f t="shared" si="24"/>
        <v>0</v>
      </c>
      <c r="W48" s="16" t="s">
        <v>21</v>
      </c>
      <c r="X48" s="16">
        <f>SUM(X46:X47)</f>
        <v>14</v>
      </c>
      <c r="Y48" s="16">
        <f>SUM(Y46:Y47)</f>
        <v>14</v>
      </c>
      <c r="Z48" s="131">
        <f t="shared" ref="Z48:AC48" si="25">SUM(Z46:Z47)</f>
        <v>0</v>
      </c>
      <c r="AA48" s="16">
        <f t="shared" si="25"/>
        <v>14</v>
      </c>
      <c r="AB48" s="16">
        <f t="shared" si="25"/>
        <v>14</v>
      </c>
      <c r="AC48" s="132">
        <f t="shared" si="25"/>
        <v>0</v>
      </c>
      <c r="AD48" s="54">
        <f>SUM(C48,F48,J48,M48,Q48,T48,X48,AA48)</f>
        <v>130</v>
      </c>
    </row>
    <row r="49" spans="1:30" s="20" customFormat="1" ht="300" customHeight="1" thickBot="1" x14ac:dyDescent="0.45">
      <c r="A49" s="138" t="s">
        <v>25</v>
      </c>
      <c r="B49" s="156" t="s">
        <v>147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8"/>
      <c r="AD49" s="19"/>
    </row>
    <row r="50" spans="1:30" s="20" customFormat="1" ht="300" customHeight="1" x14ac:dyDescent="0.4">
      <c r="A50" s="141"/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9"/>
    </row>
  </sheetData>
  <mergeCells count="27">
    <mergeCell ref="A23:A27"/>
    <mergeCell ref="A28:A35"/>
    <mergeCell ref="A36:A45"/>
    <mergeCell ref="A46:A48"/>
    <mergeCell ref="B49:AC49"/>
    <mergeCell ref="A19:A22"/>
    <mergeCell ref="I4:I5"/>
    <mergeCell ref="J4:L4"/>
    <mergeCell ref="M4:O4"/>
    <mergeCell ref="P4:P5"/>
    <mergeCell ref="A6:A14"/>
    <mergeCell ref="A15:A18"/>
    <mergeCell ref="B1:AD1"/>
    <mergeCell ref="B2:AD2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22" fitToHeight="2" orientation="portrait" r:id="rId1"/>
  <headerFooter alignWithMargins="0">
    <oddHeader>&amp;R列印日期：&amp;D</oddHeader>
    <oddFooter>&amp;R&amp;"標楷體,標準"&amp;22應用外語系日文組 進修部 四技課程表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中文版(A4)</vt:lpstr>
      <vt:lpstr>英文版(A4) </vt:lpstr>
      <vt:lpstr>'中文版(A4)'!Print_Area</vt:lpstr>
      <vt:lpstr>'英文版(A4) 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2014-08-04T02:09:02Z</cp:lastPrinted>
  <dcterms:created xsi:type="dcterms:W3CDTF">2001-01-04T04:52:30Z</dcterms:created>
  <dcterms:modified xsi:type="dcterms:W3CDTF">2014-11-24T07:35:07Z</dcterms:modified>
</cp:coreProperties>
</file>