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420" windowWidth="9375" windowHeight="4215" activeTab="1"/>
  </bookViews>
  <sheets>
    <sheet name="中文版(A4)系版" sheetId="11" r:id="rId1"/>
    <sheet name="中文版(A4)校版" sheetId="10" r:id="rId2"/>
    <sheet name="英文版(A4)" sheetId="9" r:id="rId3"/>
  </sheets>
  <definedNames>
    <definedName name="_xlnm.Print_Area" localSheetId="0">'中文版(A4)系版'!$A$1:$AD$61</definedName>
    <definedName name="_xlnm.Print_Area" localSheetId="1">'中文版(A4)校版'!$A$1:$AD$61</definedName>
    <definedName name="_xlnm.Print_Area" localSheetId="2">'英文版(A4)'!$A$1:$AD$62</definedName>
  </definedNames>
  <calcPr calcId="145621"/>
</workbook>
</file>

<file path=xl/calcChain.xml><?xml version="1.0" encoding="utf-8"?>
<calcChain xmlns="http://schemas.openxmlformats.org/spreadsheetml/2006/main">
  <c r="V38" i="10" l="1"/>
  <c r="T38" i="10"/>
  <c r="U38" i="10"/>
  <c r="V38" i="11"/>
  <c r="U38" i="11"/>
  <c r="T38" i="11"/>
  <c r="AC18" i="9" l="1"/>
  <c r="AB18" i="9"/>
  <c r="AA18" i="9"/>
  <c r="Z18" i="9"/>
  <c r="Y18" i="9"/>
  <c r="X18" i="9"/>
  <c r="AC56" i="11"/>
  <c r="AB56" i="11"/>
  <c r="AA56" i="11"/>
  <c r="Z56" i="11"/>
  <c r="Y56" i="11"/>
  <c r="X56" i="11"/>
  <c r="V56" i="11"/>
  <c r="U56" i="11"/>
  <c r="T56" i="11"/>
  <c r="S56" i="11"/>
  <c r="R56" i="11"/>
  <c r="Q56" i="11"/>
  <c r="L56" i="11"/>
  <c r="K56" i="11"/>
  <c r="J56" i="11"/>
  <c r="H56" i="11"/>
  <c r="G56" i="11"/>
  <c r="F56" i="11"/>
  <c r="E56" i="11"/>
  <c r="D56" i="11"/>
  <c r="C56" i="11"/>
  <c r="AC49" i="11"/>
  <c r="AB49" i="11"/>
  <c r="AA49" i="11"/>
  <c r="Z49" i="11"/>
  <c r="Y49" i="11"/>
  <c r="X49" i="11"/>
  <c r="V49" i="11"/>
  <c r="U49" i="11"/>
  <c r="T49" i="11"/>
  <c r="S49" i="11"/>
  <c r="R49" i="11"/>
  <c r="Q49" i="11"/>
  <c r="L49" i="11"/>
  <c r="K49" i="11"/>
  <c r="J49" i="11"/>
  <c r="H49" i="11"/>
  <c r="G49" i="11"/>
  <c r="F49" i="11"/>
  <c r="E49" i="11"/>
  <c r="D49" i="11"/>
  <c r="C49" i="11"/>
  <c r="AD40" i="11"/>
  <c r="AC38" i="11"/>
  <c r="AB38" i="11"/>
  <c r="AA38" i="11"/>
  <c r="Z38" i="11"/>
  <c r="Y38" i="11"/>
  <c r="X38" i="11"/>
  <c r="S38" i="11"/>
  <c r="R38" i="11"/>
  <c r="Q38" i="11"/>
  <c r="O38" i="11"/>
  <c r="N38" i="11"/>
  <c r="M38" i="11"/>
  <c r="L38" i="11"/>
  <c r="K38" i="11"/>
  <c r="J38" i="11"/>
  <c r="H38" i="11"/>
  <c r="G38" i="11"/>
  <c r="F38" i="11"/>
  <c r="E38" i="11"/>
  <c r="D38" i="11"/>
  <c r="C38" i="11"/>
  <c r="AC29" i="11"/>
  <c r="AB29" i="11"/>
  <c r="AA29" i="11"/>
  <c r="Z29" i="11"/>
  <c r="Y29" i="11"/>
  <c r="X29" i="11"/>
  <c r="V29" i="11"/>
  <c r="U29" i="11"/>
  <c r="T29" i="11"/>
  <c r="S29" i="11"/>
  <c r="R29" i="11"/>
  <c r="Q29" i="11"/>
  <c r="O29" i="11"/>
  <c r="N29" i="11"/>
  <c r="M29" i="11"/>
  <c r="L29" i="11"/>
  <c r="K29" i="11"/>
  <c r="J29" i="11"/>
  <c r="H29" i="11"/>
  <c r="G29" i="11"/>
  <c r="F29" i="11"/>
  <c r="E29" i="11"/>
  <c r="D29" i="11"/>
  <c r="C29" i="11"/>
  <c r="AC22" i="11"/>
  <c r="Z22" i="11"/>
  <c r="Y22" i="11"/>
  <c r="X22" i="11"/>
  <c r="V22" i="11"/>
  <c r="S22" i="11"/>
  <c r="R22" i="11"/>
  <c r="Q22" i="11"/>
  <c r="O22" i="11"/>
  <c r="N22" i="11"/>
  <c r="M22" i="11"/>
  <c r="L22" i="11"/>
  <c r="K22" i="11"/>
  <c r="J22" i="11"/>
  <c r="H22" i="11"/>
  <c r="G22" i="11"/>
  <c r="F22" i="11"/>
  <c r="E22" i="11"/>
  <c r="D22" i="11"/>
  <c r="C22" i="11"/>
  <c r="AC18" i="11"/>
  <c r="AB18" i="11"/>
  <c r="AA18" i="11"/>
  <c r="Z18" i="11"/>
  <c r="Y18" i="11"/>
  <c r="X18" i="11"/>
  <c r="V18" i="11"/>
  <c r="U18" i="11"/>
  <c r="T18" i="11"/>
  <c r="S18" i="11"/>
  <c r="R18" i="11"/>
  <c r="Q18" i="11"/>
  <c r="O18" i="11"/>
  <c r="N18" i="11"/>
  <c r="M18" i="11"/>
  <c r="L18" i="11"/>
  <c r="K18" i="11"/>
  <c r="J18" i="11"/>
  <c r="H18" i="11"/>
  <c r="G18" i="11"/>
  <c r="F18" i="11"/>
  <c r="E18" i="11"/>
  <c r="D18" i="11"/>
  <c r="C18" i="11"/>
  <c r="AC15" i="11"/>
  <c r="AB15" i="11"/>
  <c r="AA15" i="11"/>
  <c r="Z15" i="11"/>
  <c r="Y15" i="11"/>
  <c r="X15" i="11"/>
  <c r="V15" i="11"/>
  <c r="U15" i="11"/>
  <c r="T15" i="11"/>
  <c r="S15" i="11"/>
  <c r="R15" i="11"/>
  <c r="Q15" i="11"/>
  <c r="O15" i="11"/>
  <c r="N15" i="11"/>
  <c r="M15" i="11"/>
  <c r="L15" i="11"/>
  <c r="K15" i="11"/>
  <c r="J15" i="11"/>
  <c r="H15" i="11"/>
  <c r="G15" i="11"/>
  <c r="F15" i="11"/>
  <c r="E15" i="11"/>
  <c r="D15" i="11"/>
  <c r="C15" i="11"/>
  <c r="AC12" i="11"/>
  <c r="AB12" i="11"/>
  <c r="AA12" i="11"/>
  <c r="Z12" i="11"/>
  <c r="Z39" i="11" s="1"/>
  <c r="Z41" i="11" s="1"/>
  <c r="Y12" i="11"/>
  <c r="X12" i="11"/>
  <c r="V12" i="11"/>
  <c r="U12" i="11"/>
  <c r="T12" i="11"/>
  <c r="S12" i="11"/>
  <c r="R12" i="11"/>
  <c r="R39" i="11" s="1"/>
  <c r="R41" i="11" s="1"/>
  <c r="Q12" i="11"/>
  <c r="Q39" i="11" s="1"/>
  <c r="Q41" i="11" s="1"/>
  <c r="O12" i="11"/>
  <c r="N12" i="11"/>
  <c r="M12" i="11"/>
  <c r="L12" i="11"/>
  <c r="K12" i="11"/>
  <c r="J12" i="11"/>
  <c r="H12" i="11"/>
  <c r="H39" i="11" s="1"/>
  <c r="H41" i="11" s="1"/>
  <c r="G12" i="11"/>
  <c r="G39" i="11" s="1"/>
  <c r="G41" i="11" s="1"/>
  <c r="F12" i="11"/>
  <c r="E12" i="11"/>
  <c r="D12" i="11"/>
  <c r="C12" i="11"/>
  <c r="AA39" i="11" l="1"/>
  <c r="AA41" i="11" s="1"/>
  <c r="AB39" i="11"/>
  <c r="AB41" i="11" s="1"/>
  <c r="S39" i="11"/>
  <c r="S41" i="11" s="1"/>
  <c r="U39" i="11"/>
  <c r="U41" i="11" s="1"/>
  <c r="T39" i="11"/>
  <c r="T41" i="11" s="1"/>
  <c r="J39" i="11"/>
  <c r="J41" i="11" s="1"/>
  <c r="K39" i="11"/>
  <c r="K41" i="11" s="1"/>
  <c r="L39" i="11"/>
  <c r="L41" i="11" s="1"/>
  <c r="AD15" i="11"/>
  <c r="AD18" i="11"/>
  <c r="D39" i="11"/>
  <c r="D41" i="11" s="1"/>
  <c r="M39" i="11"/>
  <c r="M41" i="11" s="1"/>
  <c r="V39" i="11"/>
  <c r="V41" i="11" s="1"/>
  <c r="E39" i="11"/>
  <c r="E41" i="11" s="1"/>
  <c r="N39" i="11"/>
  <c r="N41" i="11" s="1"/>
  <c r="X39" i="11"/>
  <c r="X41" i="11" s="1"/>
  <c r="F39" i="11"/>
  <c r="F41" i="11" s="1"/>
  <c r="O39" i="11"/>
  <c r="O41" i="11" s="1"/>
  <c r="Y39" i="11"/>
  <c r="Y41" i="11" s="1"/>
  <c r="AD12" i="11"/>
  <c r="AD49" i="11"/>
  <c r="AD56" i="11"/>
  <c r="AC39" i="11"/>
  <c r="AC41" i="11" s="1"/>
  <c r="AD29" i="11"/>
  <c r="AD38" i="11"/>
  <c r="C39" i="11"/>
  <c r="F22" i="10"/>
  <c r="G22" i="10"/>
  <c r="AC22" i="10"/>
  <c r="Z22" i="10"/>
  <c r="Y22" i="10"/>
  <c r="X22" i="10"/>
  <c r="AC18" i="10"/>
  <c r="AB18" i="10"/>
  <c r="AA18" i="10"/>
  <c r="Z18" i="10"/>
  <c r="Y18" i="10"/>
  <c r="X18" i="10"/>
  <c r="AC56" i="10"/>
  <c r="AB56" i="10"/>
  <c r="AA56" i="10"/>
  <c r="Z56" i="10"/>
  <c r="Y56" i="10"/>
  <c r="X56" i="10"/>
  <c r="V56" i="10"/>
  <c r="U56" i="10"/>
  <c r="T56" i="10"/>
  <c r="S56" i="10"/>
  <c r="R56" i="10"/>
  <c r="Q56" i="10"/>
  <c r="L56" i="10"/>
  <c r="K56" i="10"/>
  <c r="J56" i="10"/>
  <c r="H56" i="10"/>
  <c r="G56" i="10"/>
  <c r="F56" i="10"/>
  <c r="E56" i="10"/>
  <c r="D56" i="10"/>
  <c r="C56" i="10"/>
  <c r="AC49" i="10"/>
  <c r="AB49" i="10"/>
  <c r="AA49" i="10"/>
  <c r="Z49" i="10"/>
  <c r="Y49" i="10"/>
  <c r="X49" i="10"/>
  <c r="V49" i="10"/>
  <c r="U49" i="10"/>
  <c r="T49" i="10"/>
  <c r="S49" i="10"/>
  <c r="R49" i="10"/>
  <c r="Q49" i="10"/>
  <c r="L49" i="10"/>
  <c r="K49" i="10"/>
  <c r="J49" i="10"/>
  <c r="H49" i="10"/>
  <c r="G49" i="10"/>
  <c r="F49" i="10"/>
  <c r="E49" i="10"/>
  <c r="D49" i="10"/>
  <c r="C49" i="10"/>
  <c r="AD40" i="10"/>
  <c r="AC38" i="10"/>
  <c r="AB38" i="10"/>
  <c r="AA38" i="10"/>
  <c r="Z38" i="10"/>
  <c r="Y38" i="10"/>
  <c r="X38" i="10"/>
  <c r="S38" i="10"/>
  <c r="R38" i="10"/>
  <c r="Q38" i="10"/>
  <c r="O38" i="10"/>
  <c r="N38" i="10"/>
  <c r="M38" i="10"/>
  <c r="L38" i="10"/>
  <c r="K38" i="10"/>
  <c r="J38" i="10"/>
  <c r="H38" i="10"/>
  <c r="G38" i="10"/>
  <c r="F38" i="10"/>
  <c r="E38" i="10"/>
  <c r="D38" i="10"/>
  <c r="C38" i="10"/>
  <c r="AC29" i="10"/>
  <c r="AB29" i="10"/>
  <c r="AA29" i="10"/>
  <c r="Z29" i="10"/>
  <c r="Y29" i="10"/>
  <c r="X29" i="10"/>
  <c r="V29" i="10"/>
  <c r="U29" i="10"/>
  <c r="T29" i="10"/>
  <c r="S29" i="10"/>
  <c r="R29" i="10"/>
  <c r="Q29" i="10"/>
  <c r="O29" i="10"/>
  <c r="N29" i="10"/>
  <c r="M29" i="10"/>
  <c r="L29" i="10"/>
  <c r="K29" i="10"/>
  <c r="J29" i="10"/>
  <c r="H29" i="10"/>
  <c r="G29" i="10"/>
  <c r="F29" i="10"/>
  <c r="E29" i="10"/>
  <c r="D29" i="10"/>
  <c r="C29" i="10"/>
  <c r="V22" i="10"/>
  <c r="S22" i="10"/>
  <c r="R22" i="10"/>
  <c r="Q22" i="10"/>
  <c r="O22" i="10"/>
  <c r="N22" i="10"/>
  <c r="M22" i="10"/>
  <c r="L22" i="10"/>
  <c r="K22" i="10"/>
  <c r="J22" i="10"/>
  <c r="H22" i="10"/>
  <c r="E22" i="10"/>
  <c r="D22" i="10"/>
  <c r="C22" i="10"/>
  <c r="V18" i="10"/>
  <c r="U18" i="10"/>
  <c r="T18" i="10"/>
  <c r="S18" i="10"/>
  <c r="R18" i="10"/>
  <c r="Q18" i="10"/>
  <c r="O18" i="10"/>
  <c r="N18" i="10"/>
  <c r="M18" i="10"/>
  <c r="L18" i="10"/>
  <c r="K18" i="10"/>
  <c r="J18" i="10"/>
  <c r="H18" i="10"/>
  <c r="G18" i="10"/>
  <c r="F18" i="10"/>
  <c r="E18" i="10"/>
  <c r="D18" i="10"/>
  <c r="C18" i="10"/>
  <c r="AC15" i="10"/>
  <c r="AB15" i="10"/>
  <c r="AA15" i="10"/>
  <c r="Z15" i="10"/>
  <c r="Y15" i="10"/>
  <c r="X15" i="10"/>
  <c r="V15" i="10"/>
  <c r="U15" i="10"/>
  <c r="T15" i="10"/>
  <c r="S15" i="10"/>
  <c r="R15" i="10"/>
  <c r="Q15" i="10"/>
  <c r="O15" i="10"/>
  <c r="N15" i="10"/>
  <c r="M15" i="10"/>
  <c r="L15" i="10"/>
  <c r="K15" i="10"/>
  <c r="J15" i="10"/>
  <c r="H15" i="10"/>
  <c r="G15" i="10"/>
  <c r="F15" i="10"/>
  <c r="E15" i="10"/>
  <c r="D15" i="10"/>
  <c r="C15" i="10"/>
  <c r="AC12" i="10"/>
  <c r="AB12" i="10"/>
  <c r="AA12" i="10"/>
  <c r="AA39" i="10" s="1"/>
  <c r="AA41" i="10" s="1"/>
  <c r="Z12" i="10"/>
  <c r="Z39" i="10" s="1"/>
  <c r="Z41" i="10" s="1"/>
  <c r="Y12" i="10"/>
  <c r="X12" i="10"/>
  <c r="V12" i="10"/>
  <c r="V39" i="10" s="1"/>
  <c r="V41" i="10" s="1"/>
  <c r="U12" i="10"/>
  <c r="U39" i="10" s="1"/>
  <c r="U41" i="10" s="1"/>
  <c r="T12" i="10"/>
  <c r="S12" i="10"/>
  <c r="R12" i="10"/>
  <c r="Q12" i="10"/>
  <c r="Q39" i="10" s="1"/>
  <c r="Q41" i="10" s="1"/>
  <c r="O12" i="10"/>
  <c r="N12" i="10"/>
  <c r="M12" i="10"/>
  <c r="M39" i="10" s="1"/>
  <c r="M41" i="10" s="1"/>
  <c r="L12" i="10"/>
  <c r="L39" i="10" s="1"/>
  <c r="L41" i="10" s="1"/>
  <c r="K12" i="10"/>
  <c r="J12" i="10"/>
  <c r="J39" i="10" s="1"/>
  <c r="J41" i="10" s="1"/>
  <c r="H12" i="10"/>
  <c r="H39" i="10" s="1"/>
  <c r="H41" i="10" s="1"/>
  <c r="G12" i="10"/>
  <c r="F12" i="10"/>
  <c r="E12" i="10"/>
  <c r="D12" i="10"/>
  <c r="D39" i="10" s="1"/>
  <c r="D41" i="10" s="1"/>
  <c r="C12" i="10"/>
  <c r="C39" i="10" s="1"/>
  <c r="R39" i="10" l="1"/>
  <c r="R41" i="10" s="1"/>
  <c r="G39" i="10"/>
  <c r="G41" i="10" s="1"/>
  <c r="E39" i="10"/>
  <c r="E41" i="10" s="1"/>
  <c r="C41" i="11"/>
  <c r="AD41" i="11" s="1"/>
  <c r="AD39" i="11"/>
  <c r="F39" i="10"/>
  <c r="F41" i="10" s="1"/>
  <c r="K39" i="10"/>
  <c r="K41" i="10" s="1"/>
  <c r="O39" i="10"/>
  <c r="O41" i="10" s="1"/>
  <c r="T39" i="10"/>
  <c r="T41" i="10" s="1"/>
  <c r="Y39" i="10"/>
  <c r="Y41" i="10" s="1"/>
  <c r="AC39" i="10"/>
  <c r="AC41" i="10" s="1"/>
  <c r="N39" i="10"/>
  <c r="N41" i="10" s="1"/>
  <c r="S39" i="10"/>
  <c r="S41" i="10" s="1"/>
  <c r="X39" i="10"/>
  <c r="X41" i="10" s="1"/>
  <c r="AB39" i="10"/>
  <c r="AB41" i="10" s="1"/>
  <c r="AD29" i="10"/>
  <c r="AD38" i="10"/>
  <c r="AD56" i="10"/>
  <c r="AD49" i="10"/>
  <c r="AD15" i="10"/>
  <c r="AD18" i="10"/>
  <c r="C41" i="10"/>
  <c r="AD12" i="10"/>
  <c r="AC57" i="9"/>
  <c r="AB57" i="9"/>
  <c r="AA57" i="9"/>
  <c r="Z57" i="9"/>
  <c r="Y57" i="9"/>
  <c r="X57" i="9"/>
  <c r="V57" i="9"/>
  <c r="U57" i="9"/>
  <c r="T57" i="9"/>
  <c r="S57" i="9"/>
  <c r="R57" i="9"/>
  <c r="Q57" i="9"/>
  <c r="L57" i="9"/>
  <c r="K57" i="9"/>
  <c r="J57" i="9"/>
  <c r="H57" i="9"/>
  <c r="G57" i="9"/>
  <c r="F57" i="9"/>
  <c r="E57" i="9"/>
  <c r="D57" i="9"/>
  <c r="C57" i="9"/>
  <c r="AC50" i="9"/>
  <c r="AB50" i="9"/>
  <c r="AA50" i="9"/>
  <c r="Z50" i="9"/>
  <c r="Y50" i="9"/>
  <c r="X50" i="9"/>
  <c r="V50" i="9"/>
  <c r="U50" i="9"/>
  <c r="T50" i="9"/>
  <c r="S50" i="9"/>
  <c r="R50" i="9"/>
  <c r="Q50" i="9"/>
  <c r="L50" i="9"/>
  <c r="K50" i="9"/>
  <c r="J50" i="9"/>
  <c r="H50" i="9"/>
  <c r="G50" i="9"/>
  <c r="F50" i="9"/>
  <c r="E50" i="9"/>
  <c r="D50" i="9"/>
  <c r="C50" i="9"/>
  <c r="AD41" i="9"/>
  <c r="AC39" i="9"/>
  <c r="AB39" i="9"/>
  <c r="AA39" i="9"/>
  <c r="Z39" i="9"/>
  <c r="Y39" i="9"/>
  <c r="X39" i="9"/>
  <c r="V39" i="9"/>
  <c r="U39" i="9"/>
  <c r="T39" i="9"/>
  <c r="S39" i="9"/>
  <c r="R39" i="9"/>
  <c r="Q39" i="9"/>
  <c r="O39" i="9"/>
  <c r="N39" i="9"/>
  <c r="M39" i="9"/>
  <c r="L39" i="9"/>
  <c r="K39" i="9"/>
  <c r="J39" i="9"/>
  <c r="H39" i="9"/>
  <c r="G39" i="9"/>
  <c r="F39" i="9"/>
  <c r="E39" i="9"/>
  <c r="D39" i="9"/>
  <c r="C39" i="9"/>
  <c r="AC30" i="9"/>
  <c r="AB30" i="9"/>
  <c r="AA30" i="9"/>
  <c r="Z30" i="9"/>
  <c r="Y30" i="9"/>
  <c r="X30" i="9"/>
  <c r="V30" i="9"/>
  <c r="U30" i="9"/>
  <c r="T30" i="9"/>
  <c r="S30" i="9"/>
  <c r="R30" i="9"/>
  <c r="Q30" i="9"/>
  <c r="O30" i="9"/>
  <c r="N30" i="9"/>
  <c r="M30" i="9"/>
  <c r="L30" i="9"/>
  <c r="K30" i="9"/>
  <c r="J30" i="9"/>
  <c r="H30" i="9"/>
  <c r="G30" i="9"/>
  <c r="F30" i="9"/>
  <c r="E30" i="9"/>
  <c r="D30" i="9"/>
  <c r="C30" i="9"/>
  <c r="AC23" i="9"/>
  <c r="AB23" i="9"/>
  <c r="AA23" i="9"/>
  <c r="Z23" i="9"/>
  <c r="Y23" i="9"/>
  <c r="X23" i="9"/>
  <c r="V23" i="9"/>
  <c r="S23" i="9"/>
  <c r="R23" i="9"/>
  <c r="Q23" i="9"/>
  <c r="O23" i="9"/>
  <c r="N23" i="9"/>
  <c r="M23" i="9"/>
  <c r="L23" i="9"/>
  <c r="K23" i="9"/>
  <c r="J23" i="9"/>
  <c r="H23" i="9"/>
  <c r="G23" i="9"/>
  <c r="F23" i="9"/>
  <c r="E23" i="9"/>
  <c r="D23" i="9"/>
  <c r="C23" i="9"/>
  <c r="V18" i="9"/>
  <c r="U18" i="9"/>
  <c r="T18" i="9"/>
  <c r="S18" i="9"/>
  <c r="R18" i="9"/>
  <c r="Q18" i="9"/>
  <c r="O18" i="9"/>
  <c r="N18" i="9"/>
  <c r="M18" i="9"/>
  <c r="L18" i="9"/>
  <c r="K18" i="9"/>
  <c r="J18" i="9"/>
  <c r="H18" i="9"/>
  <c r="G18" i="9"/>
  <c r="F18" i="9"/>
  <c r="E18" i="9"/>
  <c r="D18" i="9"/>
  <c r="C18" i="9"/>
  <c r="AC15" i="9"/>
  <c r="AB15" i="9"/>
  <c r="AA15" i="9"/>
  <c r="Z15" i="9"/>
  <c r="Y15" i="9"/>
  <c r="X15" i="9"/>
  <c r="V15" i="9"/>
  <c r="U15" i="9"/>
  <c r="T15" i="9"/>
  <c r="S15" i="9"/>
  <c r="R15" i="9"/>
  <c r="Q15" i="9"/>
  <c r="O15" i="9"/>
  <c r="N15" i="9"/>
  <c r="M15" i="9"/>
  <c r="L15" i="9"/>
  <c r="K15" i="9"/>
  <c r="J15" i="9"/>
  <c r="H15" i="9"/>
  <c r="G15" i="9"/>
  <c r="F15" i="9"/>
  <c r="E15" i="9"/>
  <c r="D15" i="9"/>
  <c r="C15" i="9"/>
  <c r="AC12" i="9"/>
  <c r="AC40" i="9" s="1"/>
  <c r="AB12" i="9"/>
  <c r="AA12" i="9"/>
  <c r="AA40" i="9" s="1"/>
  <c r="Z12" i="9"/>
  <c r="Y12" i="9"/>
  <c r="Y40" i="9" s="1"/>
  <c r="X12" i="9"/>
  <c r="V12" i="9"/>
  <c r="U12" i="9"/>
  <c r="T12" i="9"/>
  <c r="S12" i="9"/>
  <c r="R12" i="9"/>
  <c r="Q12" i="9"/>
  <c r="O12" i="9"/>
  <c r="N12" i="9"/>
  <c r="M12" i="9"/>
  <c r="L12" i="9"/>
  <c r="L40" i="9" s="1"/>
  <c r="L42" i="9" s="1"/>
  <c r="K12" i="9"/>
  <c r="J12" i="9"/>
  <c r="H12" i="9"/>
  <c r="G12" i="9"/>
  <c r="G40" i="9" s="1"/>
  <c r="G42" i="9" s="1"/>
  <c r="F12" i="9"/>
  <c r="E12" i="9"/>
  <c r="D12" i="9"/>
  <c r="C12" i="9"/>
  <c r="C40" i="9" s="1"/>
  <c r="X40" i="9" l="1"/>
  <c r="AB40" i="9"/>
  <c r="AB42" i="9" s="1"/>
  <c r="U40" i="9"/>
  <c r="U42" i="9" s="1"/>
  <c r="Q40" i="9"/>
  <c r="Q42" i="9" s="1"/>
  <c r="Z40" i="9"/>
  <c r="Z42" i="9" s="1"/>
  <c r="F40" i="9"/>
  <c r="F42" i="9" s="1"/>
  <c r="K40" i="9"/>
  <c r="K42" i="9" s="1"/>
  <c r="O40" i="9"/>
  <c r="O42" i="9" s="1"/>
  <c r="T40" i="9"/>
  <c r="T42" i="9" s="1"/>
  <c r="Y42" i="9"/>
  <c r="AC42" i="9"/>
  <c r="AD50" i="9"/>
  <c r="AD23" i="9"/>
  <c r="D40" i="9"/>
  <c r="D42" i="9" s="1"/>
  <c r="H40" i="9"/>
  <c r="H42" i="9" s="1"/>
  <c r="M40" i="9"/>
  <c r="M42" i="9" s="1"/>
  <c r="R40" i="9"/>
  <c r="R42" i="9" s="1"/>
  <c r="V40" i="9"/>
  <c r="V42" i="9" s="1"/>
  <c r="AA42" i="9"/>
  <c r="AD15" i="9"/>
  <c r="AD18" i="9"/>
  <c r="AD57" i="9"/>
  <c r="E40" i="9"/>
  <c r="E42" i="9" s="1"/>
  <c r="J40" i="9"/>
  <c r="J42" i="9" s="1"/>
  <c r="N40" i="9"/>
  <c r="N42" i="9" s="1"/>
  <c r="S40" i="9"/>
  <c r="S42" i="9" s="1"/>
  <c r="X42" i="9"/>
  <c r="AD30" i="9"/>
  <c r="AD39" i="9"/>
  <c r="AD39" i="10"/>
  <c r="AD41" i="10"/>
  <c r="C42" i="9"/>
  <c r="AD12" i="9"/>
  <c r="AD40" i="9" l="1"/>
  <c r="AD42" i="9"/>
</calcChain>
</file>

<file path=xl/sharedStrings.xml><?xml version="1.0" encoding="utf-8"?>
<sst xmlns="http://schemas.openxmlformats.org/spreadsheetml/2006/main" count="557" uniqueCount="230">
  <si>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</si>
  <si>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</si>
  <si>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</si>
  <si>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</si>
  <si>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</si>
  <si>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</si>
  <si>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</si>
  <si>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</si>
  <si>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</si>
  <si>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</si>
  <si>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</si>
  <si>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</si>
  <si>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t>備註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</si>
  <si>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</si>
  <si>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</si>
  <si>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</si>
  <si>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</si>
  <si>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</si>
  <si>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</si>
  <si>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</si>
  <si>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</si>
  <si>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中文閱讀與書寫Ⅰ、Ⅱ</t>
    <phoneticPr fontId="1" type="noConversion"/>
  </si>
  <si>
    <t>歷史與文化</t>
    <phoneticPr fontId="1" type="noConversion"/>
  </si>
  <si>
    <t>邏輯思維與創意應用</t>
    <phoneticPr fontId="1" type="noConversion"/>
  </si>
  <si>
    <t>英文Ⅰ、Ⅱ</t>
    <phoneticPr fontId="1" type="noConversion"/>
  </si>
  <si>
    <t>資訊科技與應用</t>
    <phoneticPr fontId="1" type="noConversion"/>
  </si>
  <si>
    <t>通用職場英文Ⅰ、Ⅱ</t>
    <phoneticPr fontId="1" type="noConversion"/>
  </si>
  <si>
    <t>公民與社會</t>
    <phoneticPr fontId="1" type="noConversion"/>
  </si>
  <si>
    <t>體育Ⅲ、Ⅳ</t>
    <phoneticPr fontId="1" type="noConversion"/>
  </si>
  <si>
    <t>服務學習教育</t>
    <phoneticPr fontId="1" type="noConversion"/>
  </si>
  <si>
    <t>體育Ⅰ、Ⅱ</t>
    <phoneticPr fontId="1" type="noConversion"/>
  </si>
  <si>
    <t>幸福學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</si>
  <si>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</si>
  <si>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</si>
  <si>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</si>
  <si>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</si>
  <si>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通識選修Ⅰ、Ⅱ</t>
    <phoneticPr fontId="1" type="noConversion"/>
  </si>
  <si>
    <t>通識選修Ⅲ、Ⅳ</t>
    <phoneticPr fontId="1" type="noConversion"/>
  </si>
  <si>
    <t>全民國防教育軍事訓練Ⅰ、Ⅱ</t>
    <phoneticPr fontId="1" type="noConversion"/>
  </si>
  <si>
    <t>全民國防教育軍事訓練Ⅲ、Ⅳ</t>
    <phoneticPr fontId="1" type="noConversion"/>
  </si>
  <si>
    <t>全民國防教育軍事訓練Ⅴ</t>
    <phoneticPr fontId="1" type="noConversion"/>
  </si>
  <si>
    <t>專業選修</t>
    <phoneticPr fontId="1" type="noConversion"/>
  </si>
  <si>
    <t>OFFICE實務與應用</t>
    <phoneticPr fontId="1" type="noConversion"/>
  </si>
  <si>
    <t>多媒體網頁設計</t>
    <phoneticPr fontId="1" type="noConversion"/>
  </si>
  <si>
    <t>看電影學英語</t>
    <phoneticPr fontId="1" type="noConversion"/>
  </si>
  <si>
    <t>初級日文</t>
    <phoneticPr fontId="1" type="noConversion"/>
  </si>
  <si>
    <t>英文電子郵件寫作</t>
    <phoneticPr fontId="1" type="noConversion"/>
  </si>
  <si>
    <t>英語歌曲學英文</t>
    <phoneticPr fontId="1" type="noConversion"/>
  </si>
  <si>
    <t>休閒管理英文</t>
    <phoneticPr fontId="1" type="noConversion"/>
  </si>
  <si>
    <t>英語面試與履歷寫作</t>
    <phoneticPr fontId="1" type="noConversion"/>
  </si>
  <si>
    <t>＊英語簡介台灣美食</t>
    <phoneticPr fontId="1" type="noConversion"/>
  </si>
  <si>
    <t>進階日文</t>
    <phoneticPr fontId="1" type="noConversion"/>
  </si>
  <si>
    <t>口語溝通與表達Ⅰ、Ⅱ</t>
    <phoneticPr fontId="1" type="noConversion"/>
  </si>
  <si>
    <t>字彙與閱讀Ⅰ、Ⅱ</t>
    <phoneticPr fontId="1" type="noConversion"/>
  </si>
  <si>
    <t>中級英文寫作Ⅰ、Ⅱ</t>
    <phoneticPr fontId="1" type="noConversion"/>
  </si>
  <si>
    <t>英文文法Ⅰ、Ⅱ</t>
    <phoneticPr fontId="1" type="noConversion"/>
  </si>
  <si>
    <t>語言與文化概論</t>
    <phoneticPr fontId="1" type="noConversion"/>
  </si>
  <si>
    <t>初級英文寫作Ⅰ、Ⅱ</t>
    <phoneticPr fontId="1" type="noConversion"/>
  </si>
  <si>
    <t>英文翻譯Ⅰ、Ⅱ</t>
    <phoneticPr fontId="1" type="noConversion"/>
  </si>
  <si>
    <t>合      計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</si>
  <si>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</si>
  <si>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</si>
  <si>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</si>
  <si>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</si>
  <si>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</si>
  <si>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英語發音練習</t>
    <phoneticPr fontId="1" type="noConversion"/>
  </si>
  <si>
    <t>字彙與閱讀Ⅲ、Ⅳ</t>
    <phoneticPr fontId="1" type="noConversion"/>
  </si>
  <si>
    <t>英語聽力與表達Ⅰ、Ⅱ</t>
    <phoneticPr fontId="1" type="noConversion"/>
  </si>
  <si>
    <t>勞動教育</t>
    <phoneticPr fontId="1" type="noConversion"/>
  </si>
  <si>
    <t>(1)外語文教事業學程</t>
    <phoneticPr fontId="1" type="noConversion"/>
  </si>
  <si>
    <t>(2)商務國貿學程</t>
    <phoneticPr fontId="1" type="noConversion"/>
  </si>
  <si>
    <t>(2)＊國際禮儀英文</t>
    <phoneticPr fontId="1" type="noConversion"/>
  </si>
  <si>
    <t>國貿英文</t>
    <phoneticPr fontId="1" type="noConversion"/>
  </si>
  <si>
    <t>(1)＊英語教學概論</t>
    <phoneticPr fontId="1" type="noConversion"/>
  </si>
  <si>
    <t>領隊英文</t>
    <phoneticPr fontId="1" type="noConversion"/>
  </si>
  <si>
    <t>飯店英文會話</t>
    <phoneticPr fontId="1" type="noConversion"/>
  </si>
  <si>
    <t>辦公室英文</t>
    <phoneticPr fontId="1" type="noConversion"/>
  </si>
  <si>
    <t>數位兒童美語教材</t>
    <phoneticPr fontId="1" type="noConversion"/>
  </si>
  <si>
    <t>(1)＊西洋文學概論Ⅰ、Ⅱ</t>
    <phoneticPr fontId="1" type="noConversion"/>
  </si>
  <si>
    <t>(1)＊英語教學課程設計</t>
    <phoneticPr fontId="1" type="noConversion"/>
  </si>
  <si>
    <t>(1)＊語言學概論</t>
    <phoneticPr fontId="1" type="noConversion"/>
  </si>
  <si>
    <t>＊英文網頁設計</t>
    <phoneticPr fontId="1" type="noConversion"/>
  </si>
  <si>
    <t>＊網路英文</t>
    <phoneticPr fontId="1" type="noConversion"/>
  </si>
  <si>
    <t>＊國際禮儀英文</t>
    <phoneticPr fontId="1" type="noConversion"/>
  </si>
  <si>
    <t>＊英語教學概論</t>
    <phoneticPr fontId="1" type="noConversion"/>
  </si>
  <si>
    <t>(1)(2)＊英語簡介台灣美食</t>
    <phoneticPr fontId="1" type="noConversion"/>
  </si>
  <si>
    <t>＊英語教學課程設計</t>
    <phoneticPr fontId="1" type="noConversion"/>
  </si>
  <si>
    <t>＊語言學概論</t>
    <phoneticPr fontId="1" type="noConversion"/>
  </si>
  <si>
    <t>＊英語專業實習Ⅰ、Ⅱ</t>
    <phoneticPr fontId="1" type="noConversion"/>
  </si>
  <si>
    <t>＊商務英文閱讀與寫作Ⅰ、Ⅱ</t>
    <phoneticPr fontId="1" type="noConversion"/>
  </si>
  <si>
    <t>文化與英語教學</t>
    <phoneticPr fontId="1" type="noConversion"/>
  </si>
  <si>
    <t>會議英文演練</t>
    <phoneticPr fontId="1" type="noConversion"/>
  </si>
  <si>
    <t>航空英文</t>
    <phoneticPr fontId="1" type="noConversion"/>
  </si>
  <si>
    <t>中英隨行口譯</t>
    <phoneticPr fontId="1" type="noConversion"/>
  </si>
  <si>
    <t>餐飲英文會話</t>
    <phoneticPr fontId="1" type="noConversion"/>
  </si>
  <si>
    <t>商務實用字彙</t>
    <phoneticPr fontId="1" type="noConversion"/>
  </si>
  <si>
    <t>導遊英文</t>
    <phoneticPr fontId="1" type="noConversion"/>
  </si>
  <si>
    <t>實務專題Ⅰ、Ⅱ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</si>
  <si>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</si>
  <si>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t>商務英語會話</t>
    <phoneticPr fontId="1" type="noConversion"/>
  </si>
  <si>
    <t>會展英文</t>
    <phoneticPr fontId="1" type="noConversion"/>
  </si>
  <si>
    <t>兒童英語教學</t>
    <phoneticPr fontId="1" type="noConversion"/>
  </si>
  <si>
    <t>口語溝通與表達Ⅰ、Ⅱ
Oral Communication and Expression I, II</t>
    <phoneticPr fontId="1" type="noConversion"/>
  </si>
  <si>
    <t>字彙與閱讀Ⅰ、Ⅱ
Vocabulary and Reading I,II</t>
    <phoneticPr fontId="1" type="noConversion"/>
  </si>
  <si>
    <t>字彙與閱讀Ⅲ、Ⅳ
Vocabulary and Reading
Ⅲ、Ⅳ</t>
    <phoneticPr fontId="1" type="noConversion"/>
  </si>
  <si>
    <t>初級英文寫作Ⅰ、Ⅱ
Basic English Writing</t>
    <phoneticPr fontId="1" type="noConversion"/>
  </si>
  <si>
    <t>英文翻譯Ⅰ、Ⅱ
English Translation I,II</t>
    <phoneticPr fontId="1" type="noConversion"/>
  </si>
  <si>
    <t>＊英文網頁設計
English Web Page Design</t>
    <phoneticPr fontId="1" type="noConversion"/>
  </si>
  <si>
    <t>初級日文
Basic Japanese</t>
    <phoneticPr fontId="1" type="noConversion"/>
  </si>
  <si>
    <t>國貿英文
English for International Trade</t>
    <phoneticPr fontId="1" type="noConversion"/>
  </si>
  <si>
    <t>英語歌曲學英文
Learning English
through Songs</t>
    <phoneticPr fontId="1" type="noConversion"/>
  </si>
  <si>
    <t>＊英語簡介台灣美食
Introduction to Food Culture in Taiwan</t>
    <phoneticPr fontId="1" type="noConversion"/>
  </si>
  <si>
    <t>進階日文
Advanced Japanese</t>
    <phoneticPr fontId="1" type="noConversion"/>
  </si>
  <si>
    <t>英語聽力與表達Ⅰ、Ⅱ
English Listening Comprehension and Expression I, II</t>
    <phoneticPr fontId="1" type="noConversion"/>
  </si>
  <si>
    <t>英語發音練習
Egnlish Pronunciation</t>
    <phoneticPr fontId="1" type="noConversion"/>
  </si>
  <si>
    <t>實務專題Ⅰ、Ⅱ
Practical Monograph I, II</t>
    <phoneticPr fontId="1" type="noConversion"/>
  </si>
  <si>
    <t>觀光英文會話</t>
    <phoneticPr fontId="1" type="noConversion"/>
  </si>
  <si>
    <t>(2)＊英語演說Ⅰ、Ⅱ</t>
    <phoneticPr fontId="1" type="noConversion"/>
  </si>
  <si>
    <t>(2)＊英語演說Ⅰ、Ⅱ
English Public Speaking  I, II</t>
    <phoneticPr fontId="1" type="noConversion"/>
  </si>
  <si>
    <t>餐飲英文會話
Food and Beverage English Conversation</t>
    <phoneticPr fontId="1" type="noConversion"/>
  </si>
  <si>
    <t>商務實用字彙
Practical Business English Vocabulary</t>
    <phoneticPr fontId="1" type="noConversion"/>
  </si>
  <si>
    <t>領隊英文
English for Tour Leaders</t>
    <phoneticPr fontId="1" type="noConversion"/>
  </si>
  <si>
    <t>飯店英文會話
Hotel English Conversation</t>
    <phoneticPr fontId="1" type="noConversion"/>
  </si>
  <si>
    <t xml:space="preserve">休閒管理英文
Leisure Management English </t>
    <phoneticPr fontId="1" type="noConversion"/>
  </si>
  <si>
    <t>辦公室英文
Office English</t>
    <phoneticPr fontId="1" type="noConversion"/>
  </si>
  <si>
    <t xml:space="preserve">數位兒童美語教材
Digital Teaching Materials for Children's English </t>
    <phoneticPr fontId="1" type="noConversion"/>
  </si>
  <si>
    <t>觀光英文會話
Tourism English Conversation</t>
    <phoneticPr fontId="1" type="noConversion"/>
  </si>
  <si>
    <t>導遊英文
English for Tour Guides</t>
    <phoneticPr fontId="1" type="noConversion"/>
  </si>
  <si>
    <t>商務英語會話
Business English Conversation</t>
    <phoneticPr fontId="1" type="noConversion"/>
  </si>
  <si>
    <t>會展英文
English for Conferences and Exhibitions</t>
    <phoneticPr fontId="1" type="noConversion"/>
  </si>
  <si>
    <t>兒童英語教學
Teaching English to Children</t>
    <phoneticPr fontId="1" type="noConversion"/>
  </si>
  <si>
    <t>文化與英語教學
Culture and TEFL</t>
    <phoneticPr fontId="1" type="noConversion"/>
  </si>
  <si>
    <t>英文電子郵件寫作
E-mail Writing in English</t>
    <phoneticPr fontId="1" type="noConversion"/>
  </si>
  <si>
    <t xml:space="preserve">航空英文
Aviation English </t>
    <phoneticPr fontId="1" type="noConversion"/>
  </si>
  <si>
    <t>會議英文演練
English for Meetings</t>
    <phoneticPr fontId="1" type="noConversion"/>
  </si>
  <si>
    <t>中英隨行口譯
Escort Interpretation</t>
    <phoneticPr fontId="1" type="noConversion"/>
  </si>
  <si>
    <t>(1)(2)＊英文網頁設計
English Web Page Design</t>
    <phoneticPr fontId="1" type="noConversion"/>
  </si>
  <si>
    <t>(1)(2)＊網路英文
Internet English</t>
    <phoneticPr fontId="1" type="noConversion"/>
  </si>
  <si>
    <t>＊網路英文
Internet English</t>
    <phoneticPr fontId="1" type="noConversion"/>
  </si>
  <si>
    <t>(2)＊國際禮儀英文
International Etiquette</t>
    <phoneticPr fontId="1" type="noConversion"/>
  </si>
  <si>
    <t>＊國際禮儀英文
International Etiquette</t>
    <phoneticPr fontId="1" type="noConversion"/>
  </si>
  <si>
    <t>＊英文網頁設計
English Web Page Design</t>
    <phoneticPr fontId="1" type="noConversion"/>
  </si>
  <si>
    <t>＊網路英文
Internet English</t>
    <phoneticPr fontId="1" type="noConversion"/>
  </si>
  <si>
    <t>(1)＊英語教學概論
Introduction to TEFL</t>
    <phoneticPr fontId="1" type="noConversion"/>
  </si>
  <si>
    <t>＊英語教學概論
Introduction to TEFL</t>
    <phoneticPr fontId="1" type="noConversion"/>
  </si>
  <si>
    <t>(1)(2)＊英語簡介台灣美食
Introduction to Food Culture in Taiwan</t>
    <phoneticPr fontId="1" type="noConversion"/>
  </si>
  <si>
    <t>＊英語簡介台灣美食
Introduction to Food Culture in Taiwan</t>
    <phoneticPr fontId="1" type="noConversion"/>
  </si>
  <si>
    <t>(1)＊西洋文學概論Ⅰ、Ⅱ
Introduction to Western Literature Ⅰ、Ⅱ</t>
    <phoneticPr fontId="1" type="noConversion"/>
  </si>
  <si>
    <t>(1)＊英語教學課程設計
Curriculum Design for TEFL</t>
    <phoneticPr fontId="1" type="noConversion"/>
  </si>
  <si>
    <t>＊英語教學課程設計
Curriculum Design for TEFL</t>
    <phoneticPr fontId="1" type="noConversion"/>
  </si>
  <si>
    <t>語言與文化概論
Introduction to Language and Culture</t>
    <phoneticPr fontId="1" type="noConversion"/>
  </si>
  <si>
    <t>(1)＊語言學概論
Introduction to Linguistics</t>
    <phoneticPr fontId="1" type="noConversion"/>
  </si>
  <si>
    <t>＊語言學概論
Introduction to Linguistics</t>
    <phoneticPr fontId="1" type="noConversion"/>
  </si>
  <si>
    <t xml:space="preserve">英語面試與履歷寫作
English Interviews and Resume Writing </t>
    <phoneticPr fontId="1" type="noConversion"/>
  </si>
  <si>
    <t>＊商務英文閱讀與寫作Ⅰ、Ⅱ
English Interviews and Resume Writing</t>
    <phoneticPr fontId="1" type="noConversion"/>
  </si>
  <si>
    <t>文書實務與應用
Documentary Practice and Application</t>
    <phoneticPr fontId="1" type="noConversion"/>
  </si>
  <si>
    <t>職場倫理與法律
Working Ethics and Law</t>
    <phoneticPr fontId="1" type="noConversion"/>
  </si>
  <si>
    <t>社會關懷與服務
Social Concerns and Services</t>
    <phoneticPr fontId="1" type="noConversion"/>
  </si>
  <si>
    <t>人文、社會與科技
Humanities, Society, and Technology</t>
    <phoneticPr fontId="1" type="noConversion"/>
  </si>
  <si>
    <t>OFFICE實務與應用
OFFICE Application Software</t>
    <phoneticPr fontId="1" type="noConversion"/>
  </si>
  <si>
    <t>多媒體網頁設計
Multimedia webpage design</t>
    <phoneticPr fontId="1" type="noConversion"/>
  </si>
  <si>
    <t>看電影學英語
Learning English through Movies</t>
    <phoneticPr fontId="1" type="noConversion"/>
  </si>
  <si>
    <t>中文閱讀與書寫Ⅰ、ⅡChinese Reading and Writing Ⅰ、Ⅱ</t>
    <phoneticPr fontId="1" type="noConversion"/>
  </si>
  <si>
    <t>體育Ⅲ、Ⅳ
Gymnstic Ⅲ、Ⅳ</t>
    <phoneticPr fontId="1" type="noConversion"/>
  </si>
  <si>
    <t>幸福學
Happiness Study Overview</t>
    <phoneticPr fontId="1" type="noConversion"/>
  </si>
  <si>
    <t>邏輯思維與創意應用
Logical Thinking and Creative Applications</t>
    <phoneticPr fontId="1" type="noConversion"/>
  </si>
  <si>
    <t>全民國防教育軍事訓練Ⅰ、Ⅱ
Defense Education Military Training CurriculumⅠ、Ⅱ</t>
    <phoneticPr fontId="1" type="noConversion"/>
  </si>
  <si>
    <t>全民國防教育軍事訓練Ⅲ、Ⅳ
Defense Education Military Training Curriculum Ⅲ、Ⅳ</t>
    <phoneticPr fontId="1" type="noConversion"/>
  </si>
  <si>
    <t>全民國防教育軍事訓練Ⅴ
Defense Education Military Training Curriculum Ⅴ</t>
    <phoneticPr fontId="1" type="noConversion"/>
  </si>
  <si>
    <t>英文Ⅰ、Ⅱ
English Ⅰ、Ⅱ</t>
    <phoneticPr fontId="1" type="noConversion"/>
  </si>
  <si>
    <t>資訊科技與應用
Information Technology and Application</t>
    <phoneticPr fontId="1" type="noConversion"/>
  </si>
  <si>
    <t>公民與社會
Civil Society</t>
    <phoneticPr fontId="1" type="noConversion"/>
  </si>
  <si>
    <t>勞動教育
Labor Education</t>
    <phoneticPr fontId="1" type="noConversion"/>
  </si>
  <si>
    <t>體育Ⅰ、Ⅱ
Gymnstic Ⅰ、Ⅱ</t>
    <phoneticPr fontId="1" type="noConversion"/>
  </si>
  <si>
    <t>歷史與文化
History and Culture</t>
    <phoneticPr fontId="1" type="noConversion"/>
  </si>
  <si>
    <t>服務學習教育
Service Learning Education</t>
    <phoneticPr fontId="1" type="noConversion"/>
  </si>
  <si>
    <t>通用職場英文Ⅰ、Ⅱ
General Workplace EnglishⅠ、Ⅱ</t>
    <phoneticPr fontId="1" type="noConversion"/>
  </si>
  <si>
    <r>
      <t xml:space="preserve">通識選修Ⅰ、Ⅱ
</t>
    </r>
    <r>
      <rPr>
        <sz val="18"/>
        <rFont val="標楷體"/>
        <family val="4"/>
        <charset val="136"/>
      </rPr>
      <t>(藝術人文領域、自然科學領域)
Arts and Humanities Fields、
Natural Sciences</t>
    </r>
    <phoneticPr fontId="1" type="noConversion"/>
  </si>
  <si>
    <r>
      <t xml:space="preserve">通識選修Ⅲ、Ⅳ
</t>
    </r>
    <r>
      <rPr>
        <sz val="18"/>
        <rFont val="標楷體"/>
        <family val="4"/>
        <charset val="136"/>
      </rPr>
      <t>(休閒健康領域、智慧生活領域)
Leisure Health Field、
Smart Living Field</t>
    </r>
    <phoneticPr fontId="1" type="noConversion"/>
  </si>
  <si>
    <t>國際禮儀英文</t>
    <phoneticPr fontId="1" type="noConversion"/>
  </si>
  <si>
    <t>英語教學概論</t>
    <phoneticPr fontId="1" type="noConversion"/>
  </si>
  <si>
    <t>英語演說Ⅰ、Ⅱ</t>
    <phoneticPr fontId="1" type="noConversion"/>
  </si>
  <si>
    <t>英文翻譯Ⅰ、Ⅱ</t>
    <phoneticPr fontId="1" type="noConversion"/>
  </si>
  <si>
    <t>英語教學課程設計</t>
    <phoneticPr fontId="1" type="noConversion"/>
  </si>
  <si>
    <t>語言學概論</t>
    <phoneticPr fontId="1" type="noConversion"/>
  </si>
  <si>
    <t>英語專業實習Ⅰ、Ⅱ</t>
    <phoneticPr fontId="1" type="noConversion"/>
  </si>
  <si>
    <t>商務英語簡報實務Ⅰ、Ⅱ</t>
    <phoneticPr fontId="1" type="noConversion"/>
  </si>
  <si>
    <t>英文網頁設計</t>
    <phoneticPr fontId="1" type="noConversion"/>
  </si>
  <si>
    <t>網路英文</t>
    <phoneticPr fontId="1" type="noConversion"/>
  </si>
  <si>
    <t>英語簡介台灣美食</t>
    <phoneticPr fontId="1" type="noConversion"/>
  </si>
  <si>
    <t>英文網頁設計</t>
    <phoneticPr fontId="1" type="noConversion"/>
  </si>
  <si>
    <t>網路英文</t>
    <phoneticPr fontId="1" type="noConversion"/>
  </si>
  <si>
    <t>英語教學概論</t>
    <phoneticPr fontId="1" type="noConversion"/>
  </si>
  <si>
    <t>英語教學課程設計</t>
    <phoneticPr fontId="1" type="noConversion"/>
  </si>
  <si>
    <t>語言學概論</t>
    <phoneticPr fontId="1" type="noConversion"/>
  </si>
  <si>
    <t>國際禮儀英文</t>
    <phoneticPr fontId="1" type="noConversion"/>
  </si>
  <si>
    <t>商務英文閱讀與寫作Ⅰ、Ⅱ</t>
    <phoneticPr fontId="1" type="noConversion"/>
  </si>
  <si>
    <t>英語專業實習Ⅰ、Ⅱ</t>
    <phoneticPr fontId="1" type="noConversion"/>
  </si>
  <si>
    <t>商務英文閱讀與寫作Ⅰ、Ⅱ</t>
    <phoneticPr fontId="1" type="noConversion"/>
  </si>
  <si>
    <t>實務專題Ⅰ、Ⅱ</t>
    <phoneticPr fontId="1" type="noConversion"/>
  </si>
  <si>
    <t>英文網頁設計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</si>
  <si>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</si>
  <si>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合      計</t>
    <phoneticPr fontId="1" type="noConversion"/>
  </si>
  <si>
    <t>(1)(2)＊英文網頁設計</t>
    <phoneticPr fontId="1" type="noConversion"/>
  </si>
  <si>
    <t>(1)(2)＊網路英文</t>
    <phoneticPr fontId="1" type="noConversion"/>
  </si>
  <si>
    <t>(2)商務國貿學程</t>
    <phoneticPr fontId="1" type="noConversion"/>
  </si>
  <si>
    <t>＊商務英語簡報實務I、Ⅱ</t>
    <phoneticPr fontId="1" type="noConversion"/>
  </si>
  <si>
    <t>商務英語簡報實務I、Ⅱ</t>
    <phoneticPr fontId="1" type="noConversion"/>
  </si>
  <si>
    <t>＊商務英語簡報實務I、Ⅱ
Business English Presentation I, II</t>
    <phoneticPr fontId="1" type="noConversion"/>
  </si>
  <si>
    <t>＊英語專業實習Ⅰ、Ⅱ
English Practical Training I, Ⅱ</t>
    <phoneticPr fontId="1" type="noConversion"/>
  </si>
  <si>
    <t>英文文法Ⅰ、Ⅱ
English Grammar I, Ⅱ</t>
    <phoneticPr fontId="1" type="noConversion"/>
  </si>
  <si>
    <t>中級英文寫作Ⅰ、Ⅱ
Intermediate English Writing I, Ⅱ</t>
    <phoneticPr fontId="1" type="noConversion"/>
  </si>
  <si>
    <r>
      <rPr>
        <sz val="48"/>
        <rFont val="標楷體"/>
        <family val="4"/>
        <charset val="136"/>
      </rPr>
      <t>大仁科技大學日間部四技應用外語系英文組課程表</t>
    </r>
    <r>
      <rPr>
        <sz val="48"/>
        <rFont val="Times New Roman"/>
        <family val="1"/>
      </rPr>
      <t>( 103</t>
    </r>
    <r>
      <rPr>
        <sz val="48"/>
        <rFont val="標楷體"/>
        <family val="4"/>
        <charset val="136"/>
      </rPr>
      <t>學年度</t>
    </r>
    <r>
      <rPr>
        <sz val="48"/>
        <rFont val="Times New Roman"/>
        <family val="1"/>
      </rPr>
      <t>)</t>
    </r>
    <phoneticPr fontId="1" type="noConversion"/>
  </si>
  <si>
    <t>外語文教事業學程</t>
    <phoneticPr fontId="1" type="noConversion"/>
  </si>
  <si>
    <t>商務國貿學程</t>
    <phoneticPr fontId="1" type="noConversion"/>
  </si>
  <si>
    <t>西洋文學概論Ⅰ、Ⅱ</t>
    <phoneticPr fontId="1" type="noConversion"/>
  </si>
  <si>
    <t>海外專業實習</t>
    <phoneticPr fontId="1" type="noConversion"/>
  </si>
  <si>
    <t>海外專業實習
Overseas Plactical Training</t>
    <phoneticPr fontId="1" type="noConversion"/>
  </si>
  <si>
    <r>
      <t xml:space="preserve">1. 總學分說明：最低畢業學分為128學分，包括:通識必修課程24學分【共同課程16學分，含:中文閱讀與書寫Ⅰ及Ⅱ，英文Ⅰ及Ⅱ，通用職場英文Ⅰ及Ⅱ，資訊科技與應用，體育Ⅰ、Ⅱ、Ⅲ及Ⅳ，服務學習教育、勞動教育；核心通識課程8學分，含:邏輯思維與創意應用、幸福學、公民與社會及歷史與文化】，通識選修課程(博雅通識課程)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 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 學程說明：學程共有外語文教事業及商務國貿二個學程，至少需完成兩者任一學程之修讀並取得學程證明始得畢業：
　(1)外語文教事業學程：修畢學程必選及選修16學分以上，給予學程修課證明，其中"英語教學概論"、"英語教學課程設計"、"語言學概論"、"英語專業實習Ⅰ、Ⅱ"為學程必選課程。
　(2)商務國貿學程：修畢學程必選及選修16學分以上，給予學程修課證明。其中"國際禮儀英文"、"商務英語簡報實務I、Ⅱ"、"商務英文閱讀與寫作Ⅰ、Ⅱ"為學程必選課程。
　(3)未修畢學程表列選修課程，而改修其他相關選修課程者，應經系主任認可，始得列為學程選修課程。
4. 實習說明：實習4學分(含校外實習4學分，校內實習0學分)【相關實習方式請參閱實習手冊】。
5. 實務專題學分：實務專題Ⅰ、Ⅱ為必修，各為2學分/2小時，共計4學分/4小時。
6. 修習學程及跨領域學分學程等之學分均可被承認為畢業學分：
　(1)本系之專業學程學分
　(2)本系開設之專業選修學分
　(3)外系開設之專業選修學程（至少16學分）
　(4)取得跨領域學分學程證明書之學分（至少16學分）
　(5)未取得第(3)或(4)項之學分者，其他外系開設之課程最多承認12學分。                                                                                                                                                                            
7. 各年級學分說明：一至三年級每學期至少修16學分，最多修25學分；四年級每學期至少修9學分，最多修25學分。
8. 畢業門檻與配套措施說明：
  (1)中文能力須通過本校中文能力檢測，未通過者需繳交書目閱讀心得，經中文能力檢測小組委員審查通過，請參考本校學生中文能力檢測實施要點；
  (2)英文能力須通過英檢中級，未通過者，可選修「英文檢定」中級課程，其成績合格者始得認列，請參考本校英文檢定課程實施要點；
　(3)資訊能力須通過TQC實用級檢定(或同等級檢定)，未通過者，可參加「資訊能力輔導班」後，再參加證照認證考試，請參考本校學生資訊能力檢測實施要點；
　(4)專業能力須通過英檢中級初試，未通過者必須加修專業選修(聽、說、讀、寫)課程共4學分及加修英文檢定課程(中級)，其成績合格者始得認列；專業能力配套措施請參考本系學生畢業門檻規畫表。
9. 院選修：OFFICE實務與應用、多媒體網頁設計、看電影學英語(3選1)2學分/2小時。
</t>
    </r>
    <r>
      <rPr>
        <b/>
        <sz val="20"/>
        <rFont val="標楷體"/>
        <family val="4"/>
        <charset val="136"/>
      </rPr>
      <t>10.海外專業實習：學生英語程度達TOEIC 550分以上，可參與六個月之海外實習。以選修12學分之「海外專業實習」課抵免當學期專業必修8學分、專業選修4學分，及原規劃專業實習4學分，共16學分課程。可抵免科目由系主任與課程委員會決定。</t>
    </r>
    <phoneticPr fontId="1" type="noConversion"/>
  </si>
  <si>
    <t>會展規劃與管理實務</t>
    <phoneticPr fontId="1" type="noConversion"/>
  </si>
  <si>
    <t>會展規劃與管理實務
M.I.C.E. Planning and Management</t>
    <phoneticPr fontId="1" type="noConversion"/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</si>
  <si>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  <phoneticPr fontId="1" type="noConversion"/>
  </si>
  <si>
    <t>必選</t>
    <phoneticPr fontId="1" type="noConversion"/>
  </si>
  <si>
    <r>
      <t>103.05.05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103.05.09</t>
    </r>
    <r>
      <rPr>
        <sz val="20"/>
        <rFont val="標楷體"/>
        <family val="4"/>
        <charset val="136"/>
      </rPr>
      <t xml:space="preserve">院課程委員會議通過
</t>
    </r>
    <r>
      <rPr>
        <sz val="20"/>
        <rFont val="Times New Roman"/>
        <family val="1"/>
      </rPr>
      <t>103.05.22</t>
    </r>
    <r>
      <rPr>
        <sz val="20"/>
        <rFont val="標楷體"/>
        <family val="4"/>
        <charset val="136"/>
      </rPr>
      <t xml:space="preserve">校課程委員會議通過
</t>
    </r>
    <r>
      <rPr>
        <sz val="20"/>
        <rFont val="Times New Roman"/>
        <family val="1"/>
      </rPr>
      <t>103.06.04</t>
    </r>
    <r>
      <rPr>
        <sz val="20"/>
        <rFont val="標楷體"/>
        <family val="4"/>
        <charset val="136"/>
      </rPr>
      <t xml:space="preserve">教務會議通過
</t>
    </r>
    <r>
      <rPr>
        <sz val="20"/>
        <rFont val="Times New Roman"/>
        <family val="1"/>
      </rPr>
      <t>103.12.12</t>
    </r>
    <r>
      <rPr>
        <sz val="20"/>
        <rFont val="標楷體"/>
        <family val="4"/>
        <charset val="136"/>
      </rPr>
      <t xml:space="preserve">系課程委員會會議修正通過
</t>
    </r>
    <r>
      <rPr>
        <sz val="20"/>
        <rFont val="Times New Roman"/>
        <family val="1"/>
      </rPr>
      <t>103.12.22</t>
    </r>
    <r>
      <rPr>
        <sz val="20"/>
        <rFont val="標楷體"/>
        <family val="4"/>
        <charset val="136"/>
      </rPr>
      <t xml:space="preserve">院課程委員會議修正通過
</t>
    </r>
    <r>
      <rPr>
        <sz val="20"/>
        <rFont val="Times New Roman"/>
        <family val="1"/>
      </rPr>
      <t>103.12.24</t>
    </r>
    <r>
      <rPr>
        <sz val="20"/>
        <rFont val="標楷體"/>
        <family val="4"/>
        <charset val="136"/>
      </rPr>
      <t xml:space="preserve">校課程委員會議修正通過
</t>
    </r>
    <r>
      <rPr>
        <sz val="20"/>
        <rFont val="Times New Roman"/>
        <family val="1"/>
      </rPr>
      <t>104.01.09</t>
    </r>
    <r>
      <rPr>
        <sz val="20"/>
        <rFont val="標楷體"/>
        <family val="4"/>
        <charset val="136"/>
      </rPr>
      <t xml:space="preserve">教務會議修正通過
</t>
    </r>
    <r>
      <rPr>
        <sz val="20"/>
        <rFont val="Times New Roman"/>
        <family val="1"/>
      </rPr>
      <t>105.11.11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105.11.30</t>
    </r>
    <r>
      <rPr>
        <sz val="20"/>
        <rFont val="標楷體"/>
        <family val="4"/>
        <charset val="136"/>
      </rPr>
      <t xml:space="preserve">院課程委員會會議通過
</t>
    </r>
    <r>
      <rPr>
        <sz val="20"/>
        <rFont val="Times New Roman"/>
        <family val="1"/>
      </rPr>
      <t>105.12.15</t>
    </r>
    <r>
      <rPr>
        <sz val="20"/>
        <rFont val="標楷體"/>
        <family val="4"/>
        <charset val="136"/>
      </rPr>
      <t xml:space="preserve">校課程委員會會議通過
</t>
    </r>
    <r>
      <rPr>
        <sz val="20"/>
        <rFont val="Times New Roman"/>
        <family val="1"/>
      </rPr>
      <t>106.04.28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106.05.19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106.05.25</t>
    </r>
    <r>
      <rPr>
        <sz val="20"/>
        <rFont val="標楷體"/>
        <family val="4"/>
        <charset val="136"/>
      </rPr>
      <t>校課程委員會會議通過</t>
    </r>
    <phoneticPr fontId="1" type="noConversion"/>
  </si>
  <si>
    <r>
      <t>(1)</t>
    </r>
    <r>
      <rPr>
        <sz val="20"/>
        <rFont val="標楷體"/>
        <family val="4"/>
        <charset val="136"/>
      </rPr>
      <t>＊英語專業實習Ⅰ、Ⅱ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</si>
  <si>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8"/>
        <rFont val="標楷體"/>
        <family val="4"/>
        <charset val="136"/>
      </rPr>
      <t>＊商務英語簡報實務Ⅰ、Ⅱ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</si>
  <si>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6"/>
        <rFont val="標楷體"/>
        <family val="4"/>
        <charset val="136"/>
      </rPr>
      <t>＊商務英文閱讀與寫作Ⅰ、Ⅱ</t>
    </r>
    <phoneticPr fontId="1" type="noConversion"/>
  </si>
  <si>
    <r>
      <t>(1)</t>
    </r>
    <r>
      <rPr>
        <sz val="20"/>
        <rFont val="標楷體"/>
        <family val="4"/>
        <charset val="136"/>
      </rPr>
      <t>＊英語專業實習Ⅰ、Ⅱ
English Practical Training I, II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</si>
  <si>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8"/>
        <rFont val="標楷體"/>
        <family val="4"/>
        <charset val="136"/>
      </rPr>
      <t>＊商務英語簡報實務Ⅰ、Ⅱ
Business English Presentation I, II</t>
    </r>
    <phoneticPr fontId="1" type="noConversion"/>
  </si>
  <si>
    <r>
      <rPr>
        <sz val="22"/>
        <rFont val="標楷體"/>
        <family val="4"/>
        <charset val="136"/>
      </rPr>
      <t>(2)</t>
    </r>
    <r>
      <rPr>
        <sz val="16"/>
        <rFont val="標楷體"/>
        <family val="4"/>
        <charset val="136"/>
      </rPr>
      <t>＊商務英文閱讀與寫作Ⅰ、Ⅱ
Business English Reading and Writing I, II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</si>
</sst>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Times New Roman"/>
      <family val="1"/>
    </font>
    <font>
      <sz val="48"/>
      <name val="標楷體"/>
      <family val="4"/>
      <charset val="136"/>
    </font>
    <font>
      <sz val="22"/>
      <color rgb="FFC00000"/>
      <name val="標楷體"/>
      <family val="4"/>
      <charset val="136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標楷體"/>
      <family val="4"/>
      <charset val="136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b/>
      <sz val="22"/>
      <color indexed="8"/>
      <name val="標楷體"/>
      <family val="4"/>
      <charset val="136"/>
    </font>
    <font>
      <sz val="22"/>
      <color theme="1"/>
      <name val="標楷體"/>
      <family val="4"/>
      <charset val="136"/>
    </font>
    <font>
      <b/>
      <strike/>
      <sz val="22"/>
      <color rgb="FF7030A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7030A0"/>
      <name val="標楷體"/>
      <family val="4"/>
      <charset val="136"/>
    </font>
    <font>
      <sz val="18"/>
      <color indexed="8"/>
      <name val="標楷體"/>
      <family val="4"/>
      <charset val="136"/>
    </font>
    <font>
      <sz val="20"/>
      <color indexed="8"/>
      <name val="標楷體"/>
      <family val="4"/>
      <charset val="136"/>
    </font>
    <font>
      <sz val="18"/>
      <color rgb="FF7030A0"/>
      <name val="標楷體"/>
      <family val="4"/>
      <charset val="136"/>
    </font>
    <font>
      <sz val="26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b/>
      <sz val="22"/>
      <color rgb="FFFF0000"/>
      <name val="Times New Roman"/>
      <family val="1"/>
    </font>
    <font>
      <sz val="14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20"/>
      <name val="標楷體"/>
      <family val="4"/>
      <charset val="136"/>
    </font>
    <font>
      <sz val="16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/>
      <diagonal/>
    </border>
    <border>
      <left style="thick">
        <color rgb="FF7030A0"/>
      </left>
      <right style="thin">
        <color rgb="FF7030A0"/>
      </right>
      <top/>
      <bottom/>
      <diagonal/>
    </border>
    <border>
      <left style="thick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/>
      <diagonal/>
    </border>
    <border>
      <left/>
      <right style="thin">
        <color indexed="64"/>
      </right>
      <top style="medium">
        <color indexed="64"/>
      </top>
      <bottom style="thick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 textRotation="255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 textRotation="255"/>
    </xf>
    <xf numFmtId="0" fontId="20" fillId="3" borderId="20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vertical="center"/>
    </xf>
    <xf numFmtId="0" fontId="23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 textRotation="255"/>
    </xf>
    <xf numFmtId="0" fontId="19" fillId="0" borderId="23" xfId="0" applyFont="1" applyFill="1" applyBorder="1" applyAlignment="1">
      <alignment horizontal="center" vertical="center" textRotation="255"/>
    </xf>
    <xf numFmtId="0" fontId="25" fillId="0" borderId="24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left" vertical="center"/>
    </xf>
    <xf numFmtId="0" fontId="23" fillId="4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/>
    </xf>
    <xf numFmtId="0" fontId="20" fillId="4" borderId="20" xfId="0" applyFont="1" applyFill="1" applyBorder="1" applyAlignment="1">
      <alignment vertical="center"/>
    </xf>
    <xf numFmtId="0" fontId="23" fillId="4" borderId="2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7" fillId="0" borderId="0" xfId="0" applyFont="1" applyFill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28" fillId="0" borderId="1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0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3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2" fillId="3" borderId="20" xfId="0" applyFont="1" applyFill="1" applyBorder="1" applyAlignment="1">
      <alignment horizontal="left" vertical="center"/>
    </xf>
    <xf numFmtId="0" fontId="25" fillId="6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21" fillId="6" borderId="32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19" fillId="6" borderId="28" xfId="0" applyFont="1" applyFill="1" applyBorder="1" applyAlignment="1">
      <alignment horizontal="center" vertical="center" textRotation="255"/>
    </xf>
    <xf numFmtId="0" fontId="33" fillId="0" borderId="1" xfId="0" applyFont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0" fontId="19" fillId="5" borderId="19" xfId="0" applyFont="1" applyFill="1" applyBorder="1" applyAlignment="1">
      <alignment horizontal="center" vertical="center" textRotation="255"/>
    </xf>
    <xf numFmtId="0" fontId="35" fillId="4" borderId="20" xfId="0" applyFont="1" applyFill="1" applyBorder="1" applyAlignment="1">
      <alignment horizontal="left" vertical="center"/>
    </xf>
    <xf numFmtId="0" fontId="32" fillId="4" borderId="20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vertical="center" wrapText="1"/>
    </xf>
    <xf numFmtId="0" fontId="32" fillId="4" borderId="20" xfId="0" applyFont="1" applyFill="1" applyBorder="1" applyAlignment="1">
      <alignment horizontal="left" vertical="center" wrapText="1"/>
    </xf>
    <xf numFmtId="0" fontId="35" fillId="4" borderId="20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19" fillId="5" borderId="19" xfId="0" applyFont="1" applyFill="1" applyBorder="1" applyAlignment="1">
      <alignment horizontal="center" vertical="center" textRotation="255"/>
    </xf>
    <xf numFmtId="0" fontId="19" fillId="5" borderId="19" xfId="0" applyFont="1" applyFill="1" applyBorder="1" applyAlignment="1">
      <alignment horizontal="center" vertical="center" textRotation="255"/>
    </xf>
    <xf numFmtId="0" fontId="33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19" fillId="6" borderId="28" xfId="0" applyFont="1" applyFill="1" applyBorder="1" applyAlignment="1">
      <alignment horizontal="center" vertical="center" textRotation="255"/>
    </xf>
    <xf numFmtId="0" fontId="37" fillId="3" borderId="20" xfId="0" applyFont="1" applyFill="1" applyBorder="1" applyAlignment="1">
      <alignment horizontal="left" vertical="center"/>
    </xf>
    <xf numFmtId="0" fontId="37" fillId="4" borderId="20" xfId="0" applyFont="1" applyFill="1" applyBorder="1" applyAlignment="1">
      <alignment horizontal="left" vertical="center"/>
    </xf>
    <xf numFmtId="0" fontId="38" fillId="4" borderId="20" xfId="0" applyFont="1" applyFill="1" applyBorder="1" applyAlignment="1">
      <alignment horizontal="center" vertical="center"/>
    </xf>
    <xf numFmtId="0" fontId="38" fillId="3" borderId="20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39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14" xfId="0" applyFont="1" applyFill="1" applyBorder="1" applyAlignment="1">
      <alignment horizontal="center" vertical="center" textRotation="255" shrinkToFit="1"/>
    </xf>
    <xf numFmtId="0" fontId="13" fillId="0" borderId="10" xfId="0" applyFont="1" applyFill="1" applyBorder="1" applyAlignment="1">
      <alignment horizontal="center" vertical="center" textRotation="255" shrinkToFit="1"/>
    </xf>
    <xf numFmtId="0" fontId="13" fillId="0" borderId="15" xfId="0" applyFont="1" applyFill="1" applyBorder="1" applyAlignment="1">
      <alignment horizontal="center" vertical="center" textRotation="255" shrinkToFit="1"/>
    </xf>
    <xf numFmtId="0" fontId="15" fillId="0" borderId="11" xfId="0" applyFont="1" applyFill="1" applyBorder="1" applyAlignment="1">
      <alignment horizontal="center" vertical="center" textRotation="255" shrinkToFit="1"/>
    </xf>
    <xf numFmtId="0" fontId="15" fillId="0" borderId="9" xfId="0" applyFont="1" applyFill="1" applyBorder="1" applyAlignment="1">
      <alignment horizontal="center" vertical="center" textRotation="255" shrinkToFit="1"/>
    </xf>
    <xf numFmtId="0" fontId="15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10" xfId="0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center" vertical="center" textRotation="255"/>
    </xf>
    <xf numFmtId="0" fontId="17" fillId="0" borderId="14" xfId="0" applyFont="1" applyFill="1" applyBorder="1" applyAlignment="1">
      <alignment horizontal="distributed" vertical="center" textRotation="255"/>
    </xf>
    <xf numFmtId="0" fontId="17" fillId="0" borderId="10" xfId="0" applyFont="1" applyFill="1" applyBorder="1" applyAlignment="1">
      <alignment horizontal="distributed" vertical="center" textRotation="255"/>
    </xf>
    <xf numFmtId="0" fontId="17" fillId="0" borderId="15" xfId="0" applyFont="1" applyFill="1" applyBorder="1" applyAlignment="1">
      <alignment horizontal="distributed" vertical="center" textRotation="255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9" fillId="6" borderId="23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textRotation="255"/>
    </xf>
    <xf numFmtId="0" fontId="6" fillId="0" borderId="10" xfId="0" applyNumberFormat="1" applyFont="1" applyFill="1" applyBorder="1" applyAlignment="1">
      <alignment horizontal="center" vertical="center" textRotation="255"/>
    </xf>
    <xf numFmtId="0" fontId="6" fillId="0" borderId="5" xfId="0" applyNumberFormat="1" applyFont="1" applyFill="1" applyBorder="1" applyAlignment="1">
      <alignment horizontal="center" vertical="center" textRotation="255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/>
    <xf numFmtId="0" fontId="19" fillId="5" borderId="28" xfId="0" applyFont="1" applyFill="1" applyBorder="1" applyAlignment="1">
      <alignment horizontal="center" vertical="center" textRotation="255"/>
    </xf>
    <xf numFmtId="0" fontId="19" fillId="5" borderId="29" xfId="0" applyFont="1" applyFill="1" applyBorder="1" applyAlignment="1">
      <alignment horizontal="center" vertical="center" textRotation="255"/>
    </xf>
    <xf numFmtId="0" fontId="19" fillId="5" borderId="30" xfId="0" applyFont="1" applyFill="1" applyBorder="1" applyAlignment="1">
      <alignment horizontal="center" vertical="center" textRotation="255"/>
    </xf>
    <xf numFmtId="0" fontId="19" fillId="5" borderId="19" xfId="0" applyFont="1" applyFill="1" applyBorder="1" applyAlignment="1">
      <alignment horizontal="center" vertical="center" textRotation="255"/>
    </xf>
    <xf numFmtId="0" fontId="19" fillId="6" borderId="19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42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vertical="center" wrapText="1" shrinkToFi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1"/>
  <sheetViews>
    <sheetView view="pageBreakPreview" zoomScale="60" zoomScaleNormal="40" workbookViewId="0">
      <selection activeCell="C30" sqref="C30:AC37"/>
    </sheetView>
  </sheetViews>
  <sheetFormatPr defaultColWidth="9" defaultRowHeight="23.25" x14ac:dyDescent="0.35"/>
  <cols>
    <col min="1" max="1" width="9.25" style="1" customWidth="1"/>
    <col min="2" max="2" width="45.625" style="2" customWidth="1"/>
    <col min="3" max="8" width="6.625" style="2" customWidth="1"/>
    <col min="9" max="9" width="45.625" style="2" customWidth="1"/>
    <col min="10" max="15" width="6.625" style="2" customWidth="1"/>
    <col min="16" max="16" width="45.625" style="2" customWidth="1"/>
    <col min="17" max="22" width="6.625" style="2" customWidth="1"/>
    <col min="23" max="23" width="45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26" t="s">
        <v>212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398.25" customHeight="1" x14ac:dyDescent="0.3">
      <c r="B2" s="132" t="s">
        <v>223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45" customHeight="1" x14ac:dyDescent="0.25">
      <c r="A3" s="127" t="s">
        <v>8</v>
      </c>
      <c r="B3" s="130" t="s">
        <v>3</v>
      </c>
      <c r="C3" s="130"/>
      <c r="D3" s="130"/>
      <c r="E3" s="130"/>
      <c r="F3" s="130"/>
      <c r="G3" s="130"/>
      <c r="H3" s="130"/>
      <c r="I3" s="130" t="s">
        <v>4</v>
      </c>
      <c r="J3" s="130"/>
      <c r="K3" s="130"/>
      <c r="L3" s="130"/>
      <c r="M3" s="130"/>
      <c r="N3" s="130"/>
      <c r="O3" s="130"/>
      <c r="P3" s="130" t="s">
        <v>5</v>
      </c>
      <c r="Q3" s="130"/>
      <c r="R3" s="130"/>
      <c r="S3" s="130"/>
      <c r="T3" s="130"/>
      <c r="U3" s="130"/>
      <c r="V3" s="130"/>
      <c r="W3" s="130" t="s">
        <v>6</v>
      </c>
      <c r="X3" s="130"/>
      <c r="Y3" s="130"/>
      <c r="Z3" s="130"/>
      <c r="AA3" s="130"/>
      <c r="AB3" s="130"/>
      <c r="AC3" s="130"/>
      <c r="AD3" s="9"/>
    </row>
    <row r="4" spans="1:30" s="3" customFormat="1" ht="45.75" customHeight="1" x14ac:dyDescent="0.25">
      <c r="A4" s="128"/>
      <c r="B4" s="130" t="s">
        <v>7</v>
      </c>
      <c r="C4" s="130" t="s">
        <v>0</v>
      </c>
      <c r="D4" s="130"/>
      <c r="E4" s="130"/>
      <c r="F4" s="130" t="s">
        <v>1</v>
      </c>
      <c r="G4" s="130"/>
      <c r="H4" s="130"/>
      <c r="I4" s="130" t="s">
        <v>7</v>
      </c>
      <c r="J4" s="130" t="s">
        <v>0</v>
      </c>
      <c r="K4" s="130"/>
      <c r="L4" s="130"/>
      <c r="M4" s="130" t="s">
        <v>1</v>
      </c>
      <c r="N4" s="130"/>
      <c r="O4" s="130"/>
      <c r="P4" s="130" t="s">
        <v>7</v>
      </c>
      <c r="Q4" s="130" t="s">
        <v>0</v>
      </c>
      <c r="R4" s="130"/>
      <c r="S4" s="130"/>
      <c r="T4" s="130" t="s">
        <v>1</v>
      </c>
      <c r="U4" s="130"/>
      <c r="V4" s="130"/>
      <c r="W4" s="130" t="s">
        <v>7</v>
      </c>
      <c r="X4" s="130" t="s">
        <v>0</v>
      </c>
      <c r="Y4" s="130"/>
      <c r="Z4" s="130"/>
      <c r="AA4" s="130" t="s">
        <v>1</v>
      </c>
      <c r="AB4" s="130"/>
      <c r="AC4" s="130"/>
      <c r="AD4" s="9"/>
    </row>
    <row r="5" spans="1:30" s="3" customFormat="1" ht="200.25" customHeight="1" thickBot="1" x14ac:dyDescent="0.3">
      <c r="A5" s="129"/>
      <c r="B5" s="131"/>
      <c r="C5" s="17" t="s">
        <v>2</v>
      </c>
      <c r="D5" s="17" t="s">
        <v>9</v>
      </c>
      <c r="E5" s="17" t="s">
        <v>10</v>
      </c>
      <c r="F5" s="17" t="s">
        <v>2</v>
      </c>
      <c r="G5" s="17" t="s">
        <v>9</v>
      </c>
      <c r="H5" s="17" t="s">
        <v>10</v>
      </c>
      <c r="I5" s="131"/>
      <c r="J5" s="17" t="s">
        <v>2</v>
      </c>
      <c r="K5" s="17" t="s">
        <v>9</v>
      </c>
      <c r="L5" s="17" t="s">
        <v>10</v>
      </c>
      <c r="M5" s="17" t="s">
        <v>2</v>
      </c>
      <c r="N5" s="17" t="s">
        <v>9</v>
      </c>
      <c r="O5" s="17" t="s">
        <v>10</v>
      </c>
      <c r="P5" s="131"/>
      <c r="Q5" s="17" t="s">
        <v>2</v>
      </c>
      <c r="R5" s="17" t="s">
        <v>9</v>
      </c>
      <c r="S5" s="17" t="s">
        <v>10</v>
      </c>
      <c r="T5" s="17" t="s">
        <v>2</v>
      </c>
      <c r="U5" s="17" t="s">
        <v>9</v>
      </c>
      <c r="V5" s="17" t="s">
        <v>10</v>
      </c>
      <c r="W5" s="131"/>
      <c r="X5" s="17" t="s">
        <v>2</v>
      </c>
      <c r="Y5" s="17" t="s">
        <v>9</v>
      </c>
      <c r="Z5" s="17" t="s">
        <v>10</v>
      </c>
      <c r="AA5" s="17" t="s">
        <v>2</v>
      </c>
      <c r="AB5" s="17" t="s">
        <v>9</v>
      </c>
      <c r="AC5" s="17" t="s">
        <v>10</v>
      </c>
      <c r="AD5" s="9"/>
    </row>
    <row r="6" spans="1:30" s="3" customFormat="1" ht="29.25" customHeight="1" x14ac:dyDescent="0.25">
      <c r="A6" s="134" t="s">
        <v>14</v>
      </c>
      <c r="B6" s="64" t="s">
        <v>21</v>
      </c>
      <c r="C6" s="74">
        <v>2</v>
      </c>
      <c r="D6" s="74">
        <v>2</v>
      </c>
      <c r="E6" s="74">
        <v>0</v>
      </c>
      <c r="F6" s="74">
        <v>2</v>
      </c>
      <c r="G6" s="74">
        <v>2</v>
      </c>
      <c r="H6" s="75">
        <v>0</v>
      </c>
      <c r="I6" s="64" t="s">
        <v>22</v>
      </c>
      <c r="J6" s="74">
        <v>2</v>
      </c>
      <c r="K6" s="74">
        <v>2</v>
      </c>
      <c r="L6" s="74">
        <v>0</v>
      </c>
      <c r="M6" s="74"/>
      <c r="N6" s="74"/>
      <c r="O6" s="74"/>
      <c r="P6" s="64" t="s">
        <v>23</v>
      </c>
      <c r="Q6" s="74">
        <v>2</v>
      </c>
      <c r="R6" s="74">
        <v>2</v>
      </c>
      <c r="S6" s="74">
        <v>0</v>
      </c>
      <c r="T6" s="74"/>
      <c r="U6" s="74"/>
      <c r="V6" s="74"/>
      <c r="W6" s="19"/>
      <c r="X6" s="75"/>
      <c r="Y6" s="75"/>
      <c r="Z6" s="75"/>
      <c r="AA6" s="75"/>
      <c r="AB6" s="75"/>
      <c r="AC6" s="75"/>
      <c r="AD6" s="9"/>
    </row>
    <row r="7" spans="1:30" s="3" customFormat="1" ht="29.25" customHeight="1" x14ac:dyDescent="0.25">
      <c r="A7" s="135"/>
      <c r="B7" s="51" t="s">
        <v>24</v>
      </c>
      <c r="C7" s="49">
        <v>2</v>
      </c>
      <c r="D7" s="49">
        <v>2</v>
      </c>
      <c r="E7" s="49">
        <v>0</v>
      </c>
      <c r="F7" s="49">
        <v>2</v>
      </c>
      <c r="G7" s="49">
        <v>2</v>
      </c>
      <c r="H7" s="50">
        <v>0</v>
      </c>
      <c r="I7" s="51" t="s">
        <v>31</v>
      </c>
      <c r="J7" s="49"/>
      <c r="K7" s="49"/>
      <c r="L7" s="49"/>
      <c r="M7" s="49">
        <v>2</v>
      </c>
      <c r="N7" s="49">
        <v>2</v>
      </c>
      <c r="O7" s="49">
        <v>0</v>
      </c>
      <c r="P7" s="51"/>
      <c r="Q7" s="49"/>
      <c r="R7" s="49"/>
      <c r="S7" s="49"/>
      <c r="T7" s="49"/>
      <c r="U7" s="49"/>
      <c r="V7" s="49"/>
      <c r="W7" s="18"/>
      <c r="X7" s="76"/>
      <c r="Y7" s="76"/>
      <c r="Z7" s="76"/>
      <c r="AA7" s="76"/>
      <c r="AB7" s="76"/>
      <c r="AC7" s="76"/>
      <c r="AD7" s="9"/>
    </row>
    <row r="8" spans="1:30" s="3" customFormat="1" ht="29.25" customHeight="1" x14ac:dyDescent="0.25">
      <c r="A8" s="135"/>
      <c r="B8" s="51" t="s">
        <v>25</v>
      </c>
      <c r="C8" s="49"/>
      <c r="D8" s="49"/>
      <c r="E8" s="49"/>
      <c r="F8" s="49">
        <v>2</v>
      </c>
      <c r="G8" s="49">
        <v>2</v>
      </c>
      <c r="H8" s="50">
        <v>0</v>
      </c>
      <c r="I8" s="13" t="s">
        <v>26</v>
      </c>
      <c r="J8" s="49">
        <v>2</v>
      </c>
      <c r="K8" s="49">
        <v>2</v>
      </c>
      <c r="L8" s="49">
        <v>0</v>
      </c>
      <c r="M8" s="49">
        <v>2</v>
      </c>
      <c r="N8" s="49">
        <v>2</v>
      </c>
      <c r="O8" s="49">
        <v>0</v>
      </c>
      <c r="P8" s="51"/>
      <c r="Q8" s="49"/>
      <c r="R8" s="49"/>
      <c r="S8" s="49"/>
      <c r="T8" s="49"/>
      <c r="U8" s="49"/>
      <c r="V8" s="49"/>
      <c r="W8" s="18"/>
      <c r="X8" s="76"/>
      <c r="Y8" s="76"/>
      <c r="Z8" s="76"/>
      <c r="AA8" s="76"/>
      <c r="AB8" s="76"/>
      <c r="AC8" s="76"/>
      <c r="AD8" s="9"/>
    </row>
    <row r="9" spans="1:30" s="3" customFormat="1" ht="29.25" customHeight="1" x14ac:dyDescent="0.25">
      <c r="A9" s="135"/>
      <c r="B9" s="51" t="s">
        <v>27</v>
      </c>
      <c r="C9" s="49"/>
      <c r="D9" s="49"/>
      <c r="E9" s="49"/>
      <c r="F9" s="49">
        <v>2</v>
      </c>
      <c r="G9" s="49">
        <v>2</v>
      </c>
      <c r="H9" s="49">
        <v>0</v>
      </c>
      <c r="I9" s="51" t="s">
        <v>28</v>
      </c>
      <c r="J9" s="49">
        <v>0</v>
      </c>
      <c r="K9" s="49">
        <v>2</v>
      </c>
      <c r="L9" s="49">
        <v>0</v>
      </c>
      <c r="M9" s="49">
        <v>0</v>
      </c>
      <c r="N9" s="49">
        <v>2</v>
      </c>
      <c r="O9" s="49">
        <v>0</v>
      </c>
      <c r="P9" s="51"/>
      <c r="Q9" s="49"/>
      <c r="R9" s="49"/>
      <c r="S9" s="49"/>
      <c r="T9" s="49"/>
      <c r="U9" s="49"/>
      <c r="V9" s="49"/>
      <c r="W9" s="18"/>
      <c r="X9" s="76"/>
      <c r="Y9" s="76"/>
      <c r="Z9" s="76"/>
      <c r="AA9" s="76"/>
      <c r="AB9" s="76"/>
      <c r="AC9" s="76"/>
      <c r="AD9" s="9"/>
    </row>
    <row r="10" spans="1:30" s="3" customFormat="1" ht="29.25" customHeight="1" x14ac:dyDescent="0.25">
      <c r="A10" s="135"/>
      <c r="B10" s="55" t="s">
        <v>68</v>
      </c>
      <c r="C10" s="52">
        <v>0</v>
      </c>
      <c r="D10" s="52">
        <v>2</v>
      </c>
      <c r="E10" s="49">
        <v>0</v>
      </c>
      <c r="F10" s="53"/>
      <c r="G10" s="53"/>
      <c r="H10" s="50"/>
      <c r="I10" s="54" t="s">
        <v>29</v>
      </c>
      <c r="J10" s="49">
        <v>0</v>
      </c>
      <c r="K10" s="49">
        <v>2</v>
      </c>
      <c r="L10" s="49">
        <v>0</v>
      </c>
      <c r="M10" s="49"/>
      <c r="N10" s="49"/>
      <c r="O10" s="49"/>
      <c r="P10" s="51"/>
      <c r="Q10" s="49"/>
      <c r="R10" s="49"/>
      <c r="S10" s="49"/>
      <c r="T10" s="49"/>
      <c r="U10" s="49"/>
      <c r="V10" s="49"/>
      <c r="W10" s="16"/>
      <c r="X10" s="50"/>
      <c r="Y10" s="50"/>
      <c r="Z10" s="50"/>
      <c r="AA10" s="50"/>
      <c r="AB10" s="50"/>
      <c r="AC10" s="50"/>
      <c r="AD10" s="9"/>
    </row>
    <row r="11" spans="1:30" s="3" customFormat="1" ht="29.25" customHeight="1" x14ac:dyDescent="0.25">
      <c r="A11" s="135"/>
      <c r="B11" s="51" t="s">
        <v>30</v>
      </c>
      <c r="C11" s="49">
        <v>1</v>
      </c>
      <c r="D11" s="49">
        <v>2</v>
      </c>
      <c r="E11" s="49">
        <v>0</v>
      </c>
      <c r="F11" s="49">
        <v>1</v>
      </c>
      <c r="G11" s="49">
        <v>2</v>
      </c>
      <c r="H11" s="50">
        <v>0</v>
      </c>
      <c r="I11" s="51"/>
      <c r="J11" s="49"/>
      <c r="K11" s="49"/>
      <c r="L11" s="49"/>
      <c r="M11" s="49"/>
      <c r="N11" s="49"/>
      <c r="O11" s="49"/>
      <c r="P11" s="51"/>
      <c r="Q11" s="49"/>
      <c r="R11" s="49"/>
      <c r="S11" s="49"/>
      <c r="T11" s="49"/>
      <c r="U11" s="49"/>
      <c r="V11" s="49"/>
      <c r="W11" s="50"/>
      <c r="X11" s="50"/>
      <c r="Y11" s="50"/>
      <c r="Z11" s="50"/>
      <c r="AA11" s="50"/>
      <c r="AB11" s="50"/>
      <c r="AC11" s="50"/>
      <c r="AD11" s="9"/>
    </row>
    <row r="12" spans="1:30" s="3" customFormat="1" ht="29.25" customHeight="1" thickBot="1" x14ac:dyDescent="0.3">
      <c r="A12" s="136"/>
      <c r="B12" s="61" t="s">
        <v>13</v>
      </c>
      <c r="C12" s="77">
        <f t="shared" ref="C12:H12" si="0">SUM(C6:C11)</f>
        <v>5</v>
      </c>
      <c r="D12" s="77">
        <f t="shared" si="0"/>
        <v>8</v>
      </c>
      <c r="E12" s="77">
        <f t="shared" si="0"/>
        <v>0</v>
      </c>
      <c r="F12" s="77">
        <f t="shared" si="0"/>
        <v>9</v>
      </c>
      <c r="G12" s="77">
        <f t="shared" si="0"/>
        <v>10</v>
      </c>
      <c r="H12" s="77">
        <f t="shared" si="0"/>
        <v>0</v>
      </c>
      <c r="I12" s="61" t="s">
        <v>59</v>
      </c>
      <c r="J12" s="77">
        <f t="shared" ref="J12:O12" si="1">SUM(J6:J11)</f>
        <v>4</v>
      </c>
      <c r="K12" s="77">
        <f t="shared" si="1"/>
        <v>8</v>
      </c>
      <c r="L12" s="77">
        <f t="shared" si="1"/>
        <v>0</v>
      </c>
      <c r="M12" s="77">
        <f t="shared" si="1"/>
        <v>4</v>
      </c>
      <c r="N12" s="77">
        <f t="shared" si="1"/>
        <v>6</v>
      </c>
      <c r="O12" s="77">
        <f t="shared" si="1"/>
        <v>0</v>
      </c>
      <c r="P12" s="61" t="s">
        <v>59</v>
      </c>
      <c r="Q12" s="77">
        <f t="shared" ref="Q12:V12" si="2">SUM(Q6:Q11)</f>
        <v>2</v>
      </c>
      <c r="R12" s="77">
        <f t="shared" si="2"/>
        <v>2</v>
      </c>
      <c r="S12" s="77">
        <f t="shared" si="2"/>
        <v>0</v>
      </c>
      <c r="T12" s="77">
        <f t="shared" si="2"/>
        <v>0</v>
      </c>
      <c r="U12" s="77">
        <f t="shared" si="2"/>
        <v>0</v>
      </c>
      <c r="V12" s="77">
        <f t="shared" si="2"/>
        <v>0</v>
      </c>
      <c r="W12" s="20" t="s">
        <v>59</v>
      </c>
      <c r="X12" s="78">
        <f t="shared" ref="X12:AC12" si="3">SUM(X6:X11)</f>
        <v>0</v>
      </c>
      <c r="Y12" s="78">
        <f t="shared" si="3"/>
        <v>0</v>
      </c>
      <c r="Z12" s="78">
        <f t="shared" si="3"/>
        <v>0</v>
      </c>
      <c r="AA12" s="78">
        <f t="shared" si="3"/>
        <v>0</v>
      </c>
      <c r="AB12" s="78">
        <f t="shared" si="3"/>
        <v>0</v>
      </c>
      <c r="AC12" s="78">
        <f t="shared" si="3"/>
        <v>0</v>
      </c>
      <c r="AD12" s="81">
        <f>SUM(C12,F12,J12,M12,Q12,T12,X12,AA12)</f>
        <v>24</v>
      </c>
    </row>
    <row r="13" spans="1:30" s="3" customFormat="1" ht="29.25" customHeight="1" x14ac:dyDescent="0.25">
      <c r="A13" s="137" t="s">
        <v>15</v>
      </c>
      <c r="B13" s="115" t="s">
        <v>38</v>
      </c>
      <c r="C13" s="74">
        <v>0</v>
      </c>
      <c r="D13" s="74">
        <v>2</v>
      </c>
      <c r="E13" s="74">
        <v>0</v>
      </c>
      <c r="F13" s="74">
        <v>0</v>
      </c>
      <c r="G13" s="74">
        <v>2</v>
      </c>
      <c r="H13" s="74">
        <v>0</v>
      </c>
      <c r="I13" s="64" t="s">
        <v>36</v>
      </c>
      <c r="J13" s="74">
        <v>2</v>
      </c>
      <c r="K13" s="74">
        <v>2</v>
      </c>
      <c r="L13" s="74">
        <v>0</v>
      </c>
      <c r="M13" s="74">
        <v>2</v>
      </c>
      <c r="N13" s="74">
        <v>2</v>
      </c>
      <c r="O13" s="74">
        <v>0</v>
      </c>
      <c r="P13" s="64" t="s">
        <v>37</v>
      </c>
      <c r="Q13" s="74">
        <v>2</v>
      </c>
      <c r="R13" s="74">
        <v>2</v>
      </c>
      <c r="S13" s="74">
        <v>0</v>
      </c>
      <c r="T13" s="74">
        <v>2</v>
      </c>
      <c r="U13" s="74">
        <v>2</v>
      </c>
      <c r="V13" s="74">
        <v>0</v>
      </c>
      <c r="W13" s="21"/>
      <c r="X13" s="75"/>
      <c r="Y13" s="75"/>
      <c r="Z13" s="75"/>
      <c r="AA13" s="75"/>
      <c r="AB13" s="75"/>
      <c r="AC13" s="75"/>
      <c r="AD13" s="81"/>
    </row>
    <row r="14" spans="1:30" s="3" customFormat="1" ht="29.25" customHeight="1" x14ac:dyDescent="0.25">
      <c r="A14" s="138"/>
      <c r="B14" s="96"/>
      <c r="C14" s="49"/>
      <c r="D14" s="49"/>
      <c r="E14" s="49"/>
      <c r="F14" s="49"/>
      <c r="G14" s="49"/>
      <c r="H14" s="49"/>
      <c r="I14" s="96" t="s">
        <v>39</v>
      </c>
      <c r="J14" s="49">
        <v>0</v>
      </c>
      <c r="K14" s="49">
        <v>2</v>
      </c>
      <c r="L14" s="49">
        <v>0</v>
      </c>
      <c r="M14" s="49">
        <v>0</v>
      </c>
      <c r="N14" s="49">
        <v>2</v>
      </c>
      <c r="O14" s="49">
        <v>0</v>
      </c>
      <c r="P14" s="100" t="s">
        <v>40</v>
      </c>
      <c r="Q14" s="49">
        <v>0</v>
      </c>
      <c r="R14" s="49">
        <v>2</v>
      </c>
      <c r="S14" s="49">
        <v>0</v>
      </c>
      <c r="T14" s="49"/>
      <c r="U14" s="49"/>
      <c r="V14" s="49"/>
      <c r="W14" s="14"/>
      <c r="X14" s="76"/>
      <c r="Y14" s="76"/>
      <c r="Z14" s="76"/>
      <c r="AA14" s="76"/>
      <c r="AB14" s="76"/>
      <c r="AC14" s="76"/>
      <c r="AD14" s="81"/>
    </row>
    <row r="15" spans="1:30" s="3" customFormat="1" ht="29.25" customHeight="1" thickBot="1" x14ac:dyDescent="0.3">
      <c r="A15" s="139"/>
      <c r="B15" s="61" t="s">
        <v>13</v>
      </c>
      <c r="C15" s="77">
        <f t="shared" ref="C15:H15" si="4">SUM(C13:C14)</f>
        <v>0</v>
      </c>
      <c r="D15" s="77">
        <f t="shared" si="4"/>
        <v>2</v>
      </c>
      <c r="E15" s="77">
        <f t="shared" si="4"/>
        <v>0</v>
      </c>
      <c r="F15" s="77">
        <f t="shared" si="4"/>
        <v>0</v>
      </c>
      <c r="G15" s="77">
        <f t="shared" si="4"/>
        <v>2</v>
      </c>
      <c r="H15" s="77">
        <f t="shared" si="4"/>
        <v>0</v>
      </c>
      <c r="I15" s="20" t="s">
        <v>202</v>
      </c>
      <c r="J15" s="78">
        <f t="shared" ref="J15:O15" si="5">SUM(J13:J14)</f>
        <v>2</v>
      </c>
      <c r="K15" s="78">
        <f t="shared" si="5"/>
        <v>4</v>
      </c>
      <c r="L15" s="78">
        <f t="shared" si="5"/>
        <v>0</v>
      </c>
      <c r="M15" s="78">
        <f t="shared" si="5"/>
        <v>2</v>
      </c>
      <c r="N15" s="78">
        <f t="shared" si="5"/>
        <v>4</v>
      </c>
      <c r="O15" s="78">
        <f t="shared" si="5"/>
        <v>0</v>
      </c>
      <c r="P15" s="20" t="s">
        <v>59</v>
      </c>
      <c r="Q15" s="78">
        <f t="shared" ref="Q15:V15" si="6">SUM(Q13:Q14)</f>
        <v>2</v>
      </c>
      <c r="R15" s="78">
        <f t="shared" si="6"/>
        <v>4</v>
      </c>
      <c r="S15" s="78">
        <f t="shared" si="6"/>
        <v>0</v>
      </c>
      <c r="T15" s="78">
        <f t="shared" si="6"/>
        <v>2</v>
      </c>
      <c r="U15" s="78">
        <f t="shared" si="6"/>
        <v>2</v>
      </c>
      <c r="V15" s="78">
        <f t="shared" si="6"/>
        <v>0</v>
      </c>
      <c r="W15" s="20" t="s">
        <v>59</v>
      </c>
      <c r="X15" s="78">
        <f t="shared" ref="X15:AC15" si="7">SUM(X13:X14)</f>
        <v>0</v>
      </c>
      <c r="Y15" s="78">
        <f t="shared" si="7"/>
        <v>0</v>
      </c>
      <c r="Z15" s="78">
        <f t="shared" si="7"/>
        <v>0</v>
      </c>
      <c r="AA15" s="78">
        <f t="shared" si="7"/>
        <v>0</v>
      </c>
      <c r="AB15" s="78">
        <f t="shared" si="7"/>
        <v>0</v>
      </c>
      <c r="AC15" s="78">
        <f t="shared" si="7"/>
        <v>0</v>
      </c>
      <c r="AD15" s="81">
        <f>SUM(C15,F15,J15,M15,Q15,T15,X15,AA15)</f>
        <v>8</v>
      </c>
    </row>
    <row r="16" spans="1:30" s="3" customFormat="1" ht="29.25" customHeight="1" x14ac:dyDescent="0.25">
      <c r="A16" s="134" t="s">
        <v>17</v>
      </c>
      <c r="B16" s="62" t="s">
        <v>32</v>
      </c>
      <c r="C16" s="63"/>
      <c r="D16" s="63"/>
      <c r="E16" s="63"/>
      <c r="F16" s="74">
        <v>2</v>
      </c>
      <c r="G16" s="74">
        <v>2</v>
      </c>
      <c r="H16" s="74">
        <v>0</v>
      </c>
      <c r="I16" s="51" t="s">
        <v>33</v>
      </c>
      <c r="J16" s="49">
        <v>2</v>
      </c>
      <c r="K16" s="49">
        <v>2</v>
      </c>
      <c r="L16" s="49">
        <v>0</v>
      </c>
      <c r="M16" s="49"/>
      <c r="N16" s="49"/>
      <c r="O16" s="49"/>
      <c r="P16" s="57" t="s">
        <v>34</v>
      </c>
      <c r="Q16" s="49">
        <v>2</v>
      </c>
      <c r="R16" s="49">
        <v>2</v>
      </c>
      <c r="S16" s="49">
        <v>0</v>
      </c>
      <c r="T16" s="49"/>
      <c r="U16" s="49"/>
      <c r="V16" s="49"/>
      <c r="W16" s="45"/>
      <c r="X16" s="75"/>
      <c r="Y16" s="75"/>
      <c r="Z16" s="75"/>
      <c r="AA16" s="75"/>
      <c r="AB16" s="75"/>
      <c r="AC16" s="75"/>
      <c r="AD16" s="81"/>
    </row>
    <row r="17" spans="1:30" s="3" customFormat="1" ht="29.25" customHeight="1" x14ac:dyDescent="0.25">
      <c r="A17" s="135"/>
      <c r="B17" s="60"/>
      <c r="C17" s="56"/>
      <c r="D17" s="56"/>
      <c r="E17" s="56"/>
      <c r="F17" s="56"/>
      <c r="G17" s="56"/>
      <c r="H17" s="56"/>
      <c r="I17" s="58" t="s">
        <v>35</v>
      </c>
      <c r="J17" s="49"/>
      <c r="K17" s="49"/>
      <c r="L17" s="49"/>
      <c r="M17" s="49">
        <v>2</v>
      </c>
      <c r="N17" s="49">
        <v>2</v>
      </c>
      <c r="O17" s="49">
        <v>0</v>
      </c>
      <c r="P17" s="51"/>
      <c r="Q17" s="49"/>
      <c r="R17" s="49"/>
      <c r="S17" s="49"/>
      <c r="T17" s="49"/>
      <c r="U17" s="49"/>
      <c r="V17" s="49"/>
      <c r="W17" s="46"/>
      <c r="X17" s="50"/>
      <c r="Y17" s="50"/>
      <c r="Z17" s="50"/>
      <c r="AA17" s="50"/>
      <c r="AB17" s="50"/>
      <c r="AC17" s="50"/>
      <c r="AD17" s="81"/>
    </row>
    <row r="18" spans="1:30" s="3" customFormat="1" ht="29.25" customHeight="1" thickBot="1" x14ac:dyDescent="0.3">
      <c r="A18" s="136"/>
      <c r="B18" s="20" t="s">
        <v>13</v>
      </c>
      <c r="C18" s="78">
        <f t="shared" ref="C18:H18" si="8">SUM(C16:C17)</f>
        <v>0</v>
      </c>
      <c r="D18" s="78">
        <f t="shared" si="8"/>
        <v>0</v>
      </c>
      <c r="E18" s="78">
        <f t="shared" si="8"/>
        <v>0</v>
      </c>
      <c r="F18" s="78">
        <f t="shared" si="8"/>
        <v>2</v>
      </c>
      <c r="G18" s="78">
        <f t="shared" si="8"/>
        <v>2</v>
      </c>
      <c r="H18" s="78">
        <f t="shared" si="8"/>
        <v>0</v>
      </c>
      <c r="I18" s="20" t="s">
        <v>59</v>
      </c>
      <c r="J18" s="78">
        <f t="shared" ref="J18:O18" si="9">SUM(J16:J17)</f>
        <v>2</v>
      </c>
      <c r="K18" s="78">
        <f t="shared" si="9"/>
        <v>2</v>
      </c>
      <c r="L18" s="78">
        <f t="shared" si="9"/>
        <v>0</v>
      </c>
      <c r="M18" s="78">
        <f t="shared" si="9"/>
        <v>2</v>
      </c>
      <c r="N18" s="78">
        <f t="shared" si="9"/>
        <v>2</v>
      </c>
      <c r="O18" s="78">
        <f t="shared" si="9"/>
        <v>0</v>
      </c>
      <c r="P18" s="20" t="s">
        <v>59</v>
      </c>
      <c r="Q18" s="78">
        <f t="shared" ref="Q18:V18" si="10">SUM(Q16:Q17)</f>
        <v>2</v>
      </c>
      <c r="R18" s="78">
        <f t="shared" si="10"/>
        <v>2</v>
      </c>
      <c r="S18" s="78">
        <f t="shared" si="10"/>
        <v>0</v>
      </c>
      <c r="T18" s="78">
        <f t="shared" si="10"/>
        <v>0</v>
      </c>
      <c r="U18" s="78">
        <f t="shared" si="10"/>
        <v>0</v>
      </c>
      <c r="V18" s="78">
        <f t="shared" si="10"/>
        <v>0</v>
      </c>
      <c r="W18" s="20" t="s">
        <v>59</v>
      </c>
      <c r="X18" s="78">
        <f t="shared" ref="X18:AC18" si="11">SUM(X16:X17)</f>
        <v>0</v>
      </c>
      <c r="Y18" s="78">
        <f t="shared" si="11"/>
        <v>0</v>
      </c>
      <c r="Z18" s="78">
        <f t="shared" si="11"/>
        <v>0</v>
      </c>
      <c r="AA18" s="78">
        <f t="shared" si="11"/>
        <v>0</v>
      </c>
      <c r="AB18" s="78">
        <f t="shared" si="11"/>
        <v>0</v>
      </c>
      <c r="AC18" s="78">
        <f t="shared" si="11"/>
        <v>0</v>
      </c>
      <c r="AD18" s="81">
        <f>SUM(C18,F18,J18,M18,Q18,T18,X18,AA18)</f>
        <v>8</v>
      </c>
    </row>
    <row r="19" spans="1:30" s="5" customFormat="1" ht="30" customHeight="1" x14ac:dyDescent="0.25">
      <c r="A19" s="140" t="s">
        <v>98</v>
      </c>
      <c r="B19" s="68"/>
      <c r="C19" s="65"/>
      <c r="D19" s="65"/>
      <c r="E19" s="65"/>
      <c r="F19" s="65"/>
      <c r="G19" s="65"/>
      <c r="H19" s="65"/>
      <c r="I19" s="66"/>
      <c r="J19" s="65"/>
      <c r="K19" s="65"/>
      <c r="L19" s="65"/>
      <c r="M19" s="65"/>
      <c r="N19" s="65"/>
      <c r="O19" s="65"/>
      <c r="P19" s="67" t="s">
        <v>42</v>
      </c>
      <c r="Q19" s="65"/>
      <c r="R19" s="65"/>
      <c r="S19" s="65"/>
      <c r="T19" s="74">
        <v>2</v>
      </c>
      <c r="U19" s="74">
        <v>2</v>
      </c>
      <c r="V19" s="74">
        <v>0</v>
      </c>
      <c r="W19" s="21"/>
      <c r="X19" s="75"/>
      <c r="Y19" s="75"/>
      <c r="Z19" s="75"/>
      <c r="AA19" s="75"/>
      <c r="AB19" s="75"/>
      <c r="AC19" s="75"/>
      <c r="AD19" s="81"/>
    </row>
    <row r="20" spans="1:30" s="5" customFormat="1" ht="30" customHeight="1" x14ac:dyDescent="0.25">
      <c r="A20" s="141"/>
      <c r="B20" s="66"/>
      <c r="C20" s="65"/>
      <c r="D20" s="65"/>
      <c r="E20" s="65"/>
      <c r="F20" s="65"/>
      <c r="G20" s="65"/>
      <c r="H20" s="65"/>
      <c r="I20" s="66"/>
      <c r="J20" s="65"/>
      <c r="K20" s="65"/>
      <c r="L20" s="65"/>
      <c r="M20" s="65"/>
      <c r="N20" s="65"/>
      <c r="O20" s="65"/>
      <c r="P20" s="67" t="s">
        <v>43</v>
      </c>
      <c r="Q20" s="65"/>
      <c r="R20" s="65"/>
      <c r="S20" s="65"/>
      <c r="T20" s="49">
        <v>2</v>
      </c>
      <c r="U20" s="49">
        <v>2</v>
      </c>
      <c r="V20" s="49">
        <v>0</v>
      </c>
      <c r="W20" s="14"/>
      <c r="X20" s="76"/>
      <c r="Y20" s="76"/>
      <c r="Z20" s="76"/>
      <c r="AA20" s="76"/>
      <c r="AB20" s="76"/>
      <c r="AC20" s="76"/>
      <c r="AD20" s="81"/>
    </row>
    <row r="21" spans="1:30" s="5" customFormat="1" ht="30" customHeight="1" x14ac:dyDescent="0.25">
      <c r="A21" s="141"/>
      <c r="B21" s="66"/>
      <c r="C21" s="65"/>
      <c r="D21" s="65"/>
      <c r="E21" s="65"/>
      <c r="F21" s="65"/>
      <c r="G21" s="65"/>
      <c r="H21" s="65"/>
      <c r="I21" s="66"/>
      <c r="J21" s="65"/>
      <c r="K21" s="65"/>
      <c r="L21" s="65"/>
      <c r="M21" s="65"/>
      <c r="N21" s="65"/>
      <c r="O21" s="65"/>
      <c r="P21" s="67" t="s">
        <v>44</v>
      </c>
      <c r="Q21" s="65"/>
      <c r="R21" s="65"/>
      <c r="S21" s="65"/>
      <c r="T21" s="49">
        <v>2</v>
      </c>
      <c r="U21" s="49">
        <v>2</v>
      </c>
      <c r="V21" s="49">
        <v>0</v>
      </c>
      <c r="W21" s="14"/>
      <c r="X21" s="76"/>
      <c r="Y21" s="76"/>
      <c r="Z21" s="76"/>
      <c r="AA21" s="76"/>
      <c r="AB21" s="76"/>
      <c r="AC21" s="76"/>
      <c r="AD21" s="81"/>
    </row>
    <row r="22" spans="1:30" s="5" customFormat="1" ht="30" customHeight="1" thickBot="1" x14ac:dyDescent="0.3">
      <c r="A22" s="142"/>
      <c r="B22" s="20" t="s">
        <v>13</v>
      </c>
      <c r="C22" s="78">
        <f>SUM(C19)</f>
        <v>0</v>
      </c>
      <c r="D22" s="78">
        <f>SUM(D19)</f>
        <v>0</v>
      </c>
      <c r="E22" s="78">
        <f>SUM(E19)</f>
        <v>0</v>
      </c>
      <c r="F22" s="78">
        <f>SUM(F19)</f>
        <v>0</v>
      </c>
      <c r="G22" s="78">
        <f t="shared" ref="G22" si="12">SUM(G19)</f>
        <v>0</v>
      </c>
      <c r="H22" s="78">
        <f>SUM(H19)</f>
        <v>0</v>
      </c>
      <c r="I22" s="20" t="s">
        <v>59</v>
      </c>
      <c r="J22" s="78">
        <f t="shared" ref="J22:O22" si="13">SUM(J19:J21)</f>
        <v>0</v>
      </c>
      <c r="K22" s="78">
        <f t="shared" si="13"/>
        <v>0</v>
      </c>
      <c r="L22" s="78">
        <f t="shared" si="13"/>
        <v>0</v>
      </c>
      <c r="M22" s="78">
        <f t="shared" si="13"/>
        <v>0</v>
      </c>
      <c r="N22" s="78">
        <f t="shared" si="13"/>
        <v>0</v>
      </c>
      <c r="O22" s="78">
        <f t="shared" si="13"/>
        <v>0</v>
      </c>
      <c r="P22" s="20" t="s">
        <v>59</v>
      </c>
      <c r="Q22" s="78">
        <f>SUM(Q19:Q21)</f>
        <v>0</v>
      </c>
      <c r="R22" s="78">
        <f>SUM(R19:R21)</f>
        <v>0</v>
      </c>
      <c r="S22" s="78">
        <f>SUM(S19:S21)</f>
        <v>0</v>
      </c>
      <c r="T22" s="78">
        <v>2</v>
      </c>
      <c r="U22" s="78">
        <v>2</v>
      </c>
      <c r="V22" s="78">
        <f>SUM(V19:V21)</f>
        <v>0</v>
      </c>
      <c r="W22" s="20" t="s">
        <v>59</v>
      </c>
      <c r="X22" s="78">
        <f>SUM(X19:X21)</f>
        <v>0</v>
      </c>
      <c r="Y22" s="78">
        <f>SUM(Y19:Y21)</f>
        <v>0</v>
      </c>
      <c r="Z22" s="78">
        <f>SUM(Z19:Z21)</f>
        <v>0</v>
      </c>
      <c r="AA22" s="78">
        <v>2</v>
      </c>
      <c r="AB22" s="78">
        <v>2</v>
      </c>
      <c r="AC22" s="78">
        <f>SUM(AC19:AC21)</f>
        <v>0</v>
      </c>
      <c r="AD22" s="81">
        <v>2</v>
      </c>
    </row>
    <row r="23" spans="1:30" s="6" customFormat="1" ht="30" customHeight="1" x14ac:dyDescent="0.25">
      <c r="A23" s="134" t="s">
        <v>16</v>
      </c>
      <c r="B23" s="88" t="s">
        <v>67</v>
      </c>
      <c r="C23" s="49">
        <v>2</v>
      </c>
      <c r="D23" s="49">
        <v>2</v>
      </c>
      <c r="E23" s="49">
        <v>0</v>
      </c>
      <c r="F23" s="49">
        <v>2</v>
      </c>
      <c r="G23" s="49">
        <v>2</v>
      </c>
      <c r="H23" s="49">
        <v>0</v>
      </c>
      <c r="I23" s="51" t="s">
        <v>52</v>
      </c>
      <c r="J23" s="49">
        <v>2</v>
      </c>
      <c r="K23" s="49">
        <v>1</v>
      </c>
      <c r="L23" s="49">
        <v>1</v>
      </c>
      <c r="M23" s="49">
        <v>2</v>
      </c>
      <c r="N23" s="49">
        <v>1</v>
      </c>
      <c r="O23" s="49">
        <v>1</v>
      </c>
      <c r="P23" s="178" t="s">
        <v>78</v>
      </c>
      <c r="Q23" s="49">
        <v>2</v>
      </c>
      <c r="R23" s="49">
        <v>2</v>
      </c>
      <c r="S23" s="49">
        <v>0</v>
      </c>
      <c r="T23" s="49">
        <v>2</v>
      </c>
      <c r="U23" s="49">
        <v>2</v>
      </c>
      <c r="V23" s="49">
        <v>0</v>
      </c>
      <c r="W23" s="51" t="s">
        <v>224</v>
      </c>
      <c r="X23" s="49">
        <v>2</v>
      </c>
      <c r="Y23" s="49">
        <v>1</v>
      </c>
      <c r="Z23" s="53">
        <v>1</v>
      </c>
      <c r="AA23" s="53">
        <v>2</v>
      </c>
      <c r="AB23" s="53">
        <v>1</v>
      </c>
      <c r="AC23" s="166">
        <v>1</v>
      </c>
      <c r="AD23" s="82"/>
    </row>
    <row r="24" spans="1:30" s="6" customFormat="1" ht="30" customHeight="1" x14ac:dyDescent="0.25">
      <c r="A24" s="135"/>
      <c r="B24" s="72" t="s">
        <v>53</v>
      </c>
      <c r="C24" s="49">
        <v>2</v>
      </c>
      <c r="D24" s="49">
        <v>2</v>
      </c>
      <c r="E24" s="49">
        <v>0</v>
      </c>
      <c r="F24" s="49">
        <v>2</v>
      </c>
      <c r="G24" s="49">
        <v>2</v>
      </c>
      <c r="H24" s="49">
        <v>0</v>
      </c>
      <c r="I24" s="51" t="s">
        <v>54</v>
      </c>
      <c r="J24" s="49">
        <v>2</v>
      </c>
      <c r="K24" s="49">
        <v>1</v>
      </c>
      <c r="L24" s="49">
        <v>1</v>
      </c>
      <c r="M24" s="49">
        <v>2</v>
      </c>
      <c r="N24" s="49">
        <v>1</v>
      </c>
      <c r="O24" s="49">
        <v>1</v>
      </c>
      <c r="P24" s="54" t="s">
        <v>117</v>
      </c>
      <c r="Q24" s="49">
        <v>2</v>
      </c>
      <c r="R24" s="49">
        <v>1</v>
      </c>
      <c r="S24" s="49">
        <v>1</v>
      </c>
      <c r="T24" s="49">
        <v>2</v>
      </c>
      <c r="U24" s="167">
        <v>1</v>
      </c>
      <c r="V24" s="49">
        <v>1</v>
      </c>
      <c r="W24" s="179" t="s">
        <v>225</v>
      </c>
      <c r="X24" s="49">
        <v>2</v>
      </c>
      <c r="Y24" s="49">
        <v>1</v>
      </c>
      <c r="Z24" s="49">
        <v>1</v>
      </c>
      <c r="AA24" s="49">
        <v>2</v>
      </c>
      <c r="AB24" s="49">
        <v>1</v>
      </c>
      <c r="AC24" s="169">
        <v>1</v>
      </c>
      <c r="AD24" s="82"/>
    </row>
    <row r="25" spans="1:30" s="6" customFormat="1" ht="30" customHeight="1" x14ac:dyDescent="0.25">
      <c r="A25" s="135"/>
      <c r="B25" s="72" t="s">
        <v>55</v>
      </c>
      <c r="C25" s="49">
        <v>2</v>
      </c>
      <c r="D25" s="49">
        <v>2</v>
      </c>
      <c r="E25" s="49">
        <v>0</v>
      </c>
      <c r="F25" s="49">
        <v>2</v>
      </c>
      <c r="G25" s="49">
        <v>2</v>
      </c>
      <c r="H25" s="49">
        <v>0</v>
      </c>
      <c r="I25" s="48" t="s">
        <v>66</v>
      </c>
      <c r="J25" s="49">
        <v>2</v>
      </c>
      <c r="K25" s="49">
        <v>2</v>
      </c>
      <c r="L25" s="49">
        <v>0</v>
      </c>
      <c r="M25" s="49">
        <v>2</v>
      </c>
      <c r="N25" s="49">
        <v>2</v>
      </c>
      <c r="O25" s="49">
        <v>0</v>
      </c>
      <c r="P25" s="51" t="s">
        <v>58</v>
      </c>
      <c r="Q25" s="49">
        <v>2</v>
      </c>
      <c r="R25" s="49">
        <v>1</v>
      </c>
      <c r="S25" s="49">
        <v>1</v>
      </c>
      <c r="T25" s="49">
        <v>2</v>
      </c>
      <c r="U25" s="49">
        <v>1</v>
      </c>
      <c r="V25" s="49">
        <v>1</v>
      </c>
      <c r="W25" s="170" t="s">
        <v>97</v>
      </c>
      <c r="X25" s="49">
        <v>2</v>
      </c>
      <c r="Y25" s="49">
        <v>1</v>
      </c>
      <c r="Z25" s="49">
        <v>1</v>
      </c>
      <c r="AA25" s="49">
        <v>2</v>
      </c>
      <c r="AB25" s="49">
        <v>1</v>
      </c>
      <c r="AC25" s="169">
        <v>1</v>
      </c>
      <c r="AD25" s="82"/>
    </row>
    <row r="26" spans="1:30" s="6" customFormat="1" ht="30" customHeight="1" x14ac:dyDescent="0.25">
      <c r="A26" s="135"/>
      <c r="B26" s="72" t="s">
        <v>57</v>
      </c>
      <c r="C26" s="49">
        <v>2</v>
      </c>
      <c r="D26" s="49">
        <v>1</v>
      </c>
      <c r="E26" s="52">
        <v>1</v>
      </c>
      <c r="F26" s="49">
        <v>2</v>
      </c>
      <c r="G26" s="49">
        <v>1</v>
      </c>
      <c r="H26" s="171">
        <v>1</v>
      </c>
      <c r="I26" s="48" t="s">
        <v>73</v>
      </c>
      <c r="J26" s="49">
        <v>2</v>
      </c>
      <c r="K26" s="49">
        <v>2</v>
      </c>
      <c r="L26" s="49">
        <v>0</v>
      </c>
      <c r="M26" s="49"/>
      <c r="N26" s="49"/>
      <c r="O26" s="49"/>
      <c r="P26" s="48" t="s">
        <v>79</v>
      </c>
      <c r="Q26" s="49">
        <v>2</v>
      </c>
      <c r="R26" s="49">
        <v>1</v>
      </c>
      <c r="S26" s="49">
        <v>1</v>
      </c>
      <c r="T26" s="49"/>
      <c r="U26" s="49"/>
      <c r="V26" s="49"/>
      <c r="W26" s="180" t="s">
        <v>226</v>
      </c>
      <c r="X26" s="49">
        <v>2</v>
      </c>
      <c r="Y26" s="49">
        <v>1</v>
      </c>
      <c r="Z26" s="49">
        <v>1</v>
      </c>
      <c r="AA26" s="49">
        <v>2</v>
      </c>
      <c r="AB26" s="49">
        <v>1</v>
      </c>
      <c r="AC26" s="169">
        <v>1</v>
      </c>
      <c r="AD26" s="82"/>
    </row>
    <row r="27" spans="1:30" s="6" customFormat="1" ht="30" customHeight="1" x14ac:dyDescent="0.25">
      <c r="A27" s="135"/>
      <c r="B27" s="72" t="s">
        <v>65</v>
      </c>
      <c r="C27" s="49">
        <v>2</v>
      </c>
      <c r="D27" s="49">
        <v>1</v>
      </c>
      <c r="E27" s="52">
        <v>1</v>
      </c>
      <c r="F27" s="49"/>
      <c r="G27" s="49"/>
      <c r="H27" s="49"/>
      <c r="I27" s="48"/>
      <c r="J27" s="49"/>
      <c r="K27" s="49"/>
      <c r="L27" s="49"/>
      <c r="M27" s="49"/>
      <c r="N27" s="49"/>
      <c r="O27" s="49"/>
      <c r="P27" s="51" t="s">
        <v>56</v>
      </c>
      <c r="Q27" s="49"/>
      <c r="R27" s="49"/>
      <c r="S27" s="49"/>
      <c r="T27" s="49">
        <v>2</v>
      </c>
      <c r="U27" s="49">
        <v>2</v>
      </c>
      <c r="V27" s="49">
        <v>0</v>
      </c>
      <c r="W27" s="51"/>
      <c r="X27" s="49"/>
      <c r="Y27" s="49"/>
      <c r="Z27" s="49"/>
      <c r="AA27" s="49"/>
      <c r="AB27" s="172"/>
      <c r="AC27" s="169"/>
      <c r="AD27" s="82"/>
    </row>
    <row r="28" spans="1:30" s="6" customFormat="1" ht="30" customHeight="1" x14ac:dyDescent="0.25">
      <c r="A28" s="135"/>
      <c r="B28" s="73" t="s">
        <v>71</v>
      </c>
      <c r="C28" s="52"/>
      <c r="D28" s="52"/>
      <c r="E28" s="52"/>
      <c r="F28" s="49">
        <v>2</v>
      </c>
      <c r="G28" s="49">
        <v>1</v>
      </c>
      <c r="H28" s="49">
        <v>1</v>
      </c>
      <c r="I28" s="167"/>
      <c r="J28" s="49"/>
      <c r="K28" s="49"/>
      <c r="L28" s="49"/>
      <c r="M28" s="49"/>
      <c r="N28" s="49"/>
      <c r="O28" s="49"/>
      <c r="P28" s="48" t="s">
        <v>80</v>
      </c>
      <c r="Q28" s="49"/>
      <c r="R28" s="49"/>
      <c r="S28" s="50"/>
      <c r="T28" s="49">
        <v>2</v>
      </c>
      <c r="U28" s="49">
        <v>2</v>
      </c>
      <c r="V28" s="49">
        <v>0</v>
      </c>
      <c r="W28" s="51"/>
      <c r="X28" s="49"/>
      <c r="Y28" s="49"/>
      <c r="Z28" s="49"/>
      <c r="AA28" s="49"/>
      <c r="AB28" s="172"/>
      <c r="AC28" s="169"/>
      <c r="AD28" s="82"/>
    </row>
    <row r="29" spans="1:30" s="7" customFormat="1" ht="30.75" thickBot="1" x14ac:dyDescent="0.3">
      <c r="A29" s="136"/>
      <c r="B29" s="20" t="s">
        <v>13</v>
      </c>
      <c r="C29" s="78">
        <f t="shared" ref="C29:H29" si="14">SUM(C23:C28)</f>
        <v>10</v>
      </c>
      <c r="D29" s="78">
        <f t="shared" si="14"/>
        <v>8</v>
      </c>
      <c r="E29" s="78">
        <f t="shared" si="14"/>
        <v>2</v>
      </c>
      <c r="F29" s="78">
        <f t="shared" si="14"/>
        <v>10</v>
      </c>
      <c r="G29" s="78">
        <f t="shared" si="14"/>
        <v>8</v>
      </c>
      <c r="H29" s="78">
        <f t="shared" si="14"/>
        <v>2</v>
      </c>
      <c r="I29" s="20" t="s">
        <v>59</v>
      </c>
      <c r="J29" s="78">
        <f t="shared" ref="J29:O29" si="15">SUM(J23:J28)</f>
        <v>8</v>
      </c>
      <c r="K29" s="78">
        <f t="shared" si="15"/>
        <v>6</v>
      </c>
      <c r="L29" s="78">
        <f t="shared" si="15"/>
        <v>2</v>
      </c>
      <c r="M29" s="78">
        <f t="shared" si="15"/>
        <v>6</v>
      </c>
      <c r="N29" s="78">
        <f t="shared" si="15"/>
        <v>4</v>
      </c>
      <c r="O29" s="78">
        <f t="shared" si="15"/>
        <v>2</v>
      </c>
      <c r="P29" s="20" t="s">
        <v>59</v>
      </c>
      <c r="Q29" s="78">
        <f t="shared" ref="Q29:V29" si="16">SUM(Q23:Q28)</f>
        <v>8</v>
      </c>
      <c r="R29" s="78">
        <f t="shared" si="16"/>
        <v>5</v>
      </c>
      <c r="S29" s="78">
        <f t="shared" si="16"/>
        <v>3</v>
      </c>
      <c r="T29" s="78">
        <f t="shared" si="16"/>
        <v>10</v>
      </c>
      <c r="U29" s="78">
        <f t="shared" si="16"/>
        <v>8</v>
      </c>
      <c r="V29" s="78">
        <f t="shared" si="16"/>
        <v>2</v>
      </c>
      <c r="W29" s="20" t="s">
        <v>59</v>
      </c>
      <c r="X29" s="78">
        <f t="shared" ref="X29:AC29" si="17">SUM(X23:X28)</f>
        <v>8</v>
      </c>
      <c r="Y29" s="78">
        <f t="shared" si="17"/>
        <v>4</v>
      </c>
      <c r="Z29" s="78">
        <f t="shared" si="17"/>
        <v>4</v>
      </c>
      <c r="AA29" s="78">
        <f t="shared" si="17"/>
        <v>8</v>
      </c>
      <c r="AB29" s="78">
        <f t="shared" si="17"/>
        <v>4</v>
      </c>
      <c r="AC29" s="79">
        <f t="shared" si="17"/>
        <v>4</v>
      </c>
      <c r="AD29" s="81">
        <f>SUM(C29,F29,J29,M29,Q29,T29,X29,AA29)</f>
        <v>68</v>
      </c>
    </row>
    <row r="30" spans="1:30" s="7" customFormat="1" ht="30" customHeight="1" x14ac:dyDescent="0.25">
      <c r="A30" s="143" t="s">
        <v>41</v>
      </c>
      <c r="B30" s="64" t="s">
        <v>203</v>
      </c>
      <c r="C30" s="74">
        <v>2</v>
      </c>
      <c r="D30" s="74">
        <v>1</v>
      </c>
      <c r="E30" s="49">
        <v>1</v>
      </c>
      <c r="F30" s="69"/>
      <c r="G30" s="69"/>
      <c r="H30" s="49"/>
      <c r="I30" s="168" t="s">
        <v>85</v>
      </c>
      <c r="J30" s="74">
        <v>2</v>
      </c>
      <c r="K30" s="74">
        <v>1</v>
      </c>
      <c r="L30" s="49">
        <v>1</v>
      </c>
      <c r="M30" s="49"/>
      <c r="N30" s="49"/>
      <c r="O30" s="49"/>
      <c r="P30" s="51" t="s">
        <v>45</v>
      </c>
      <c r="Q30" s="74">
        <v>2</v>
      </c>
      <c r="R30" s="74">
        <v>2</v>
      </c>
      <c r="S30" s="49">
        <v>0</v>
      </c>
      <c r="T30" s="49"/>
      <c r="U30" s="49"/>
      <c r="V30" s="49"/>
      <c r="W30" s="51" t="s">
        <v>90</v>
      </c>
      <c r="X30" s="74">
        <v>2</v>
      </c>
      <c r="Y30" s="74">
        <v>1</v>
      </c>
      <c r="Z30" s="174">
        <v>1</v>
      </c>
      <c r="AA30" s="52"/>
      <c r="AB30" s="175"/>
      <c r="AC30" s="176"/>
      <c r="AD30" s="83"/>
    </row>
    <row r="31" spans="1:30" s="7" customFormat="1" ht="30" customHeight="1" x14ac:dyDescent="0.25">
      <c r="A31" s="144"/>
      <c r="B31" s="51" t="s">
        <v>204</v>
      </c>
      <c r="C31" s="49"/>
      <c r="D31" s="49"/>
      <c r="E31" s="49"/>
      <c r="F31" s="49">
        <v>2</v>
      </c>
      <c r="G31" s="49">
        <v>2</v>
      </c>
      <c r="H31" s="49">
        <v>0</v>
      </c>
      <c r="I31" s="51" t="s">
        <v>74</v>
      </c>
      <c r="J31" s="49">
        <v>2</v>
      </c>
      <c r="K31" s="49">
        <v>1</v>
      </c>
      <c r="L31" s="49">
        <v>1</v>
      </c>
      <c r="M31" s="49"/>
      <c r="N31" s="49"/>
      <c r="O31" s="49"/>
      <c r="P31" s="13" t="s">
        <v>116</v>
      </c>
      <c r="Q31" s="49">
        <v>2</v>
      </c>
      <c r="R31" s="49">
        <v>1</v>
      </c>
      <c r="S31" s="49">
        <v>1</v>
      </c>
      <c r="T31" s="50"/>
      <c r="U31" s="50"/>
      <c r="V31" s="50"/>
      <c r="W31" s="13" t="s">
        <v>46</v>
      </c>
      <c r="X31" s="49">
        <v>2</v>
      </c>
      <c r="Y31" s="49">
        <v>1</v>
      </c>
      <c r="Z31" s="174">
        <v>1</v>
      </c>
      <c r="AA31" s="49"/>
      <c r="AB31" s="172"/>
      <c r="AC31" s="169"/>
      <c r="AD31" s="83"/>
    </row>
    <row r="32" spans="1:30" s="7" customFormat="1" ht="30" customHeight="1" x14ac:dyDescent="0.25">
      <c r="A32" s="144"/>
      <c r="B32" s="48" t="s">
        <v>47</v>
      </c>
      <c r="C32" s="49"/>
      <c r="D32" s="49"/>
      <c r="E32" s="49"/>
      <c r="F32" s="49">
        <v>2</v>
      </c>
      <c r="G32" s="49">
        <v>1</v>
      </c>
      <c r="H32" s="49">
        <v>1</v>
      </c>
      <c r="I32" s="51" t="s">
        <v>75</v>
      </c>
      <c r="J32" s="49">
        <v>2</v>
      </c>
      <c r="K32" s="49">
        <v>1</v>
      </c>
      <c r="L32" s="49">
        <v>1</v>
      </c>
      <c r="M32" s="49"/>
      <c r="N32" s="49"/>
      <c r="O32" s="49"/>
      <c r="P32" s="51" t="s">
        <v>96</v>
      </c>
      <c r="Q32" s="49">
        <v>2</v>
      </c>
      <c r="R32" s="49">
        <v>1</v>
      </c>
      <c r="S32" s="49">
        <v>1</v>
      </c>
      <c r="T32" s="50"/>
      <c r="U32" s="50"/>
      <c r="V32" s="50"/>
      <c r="W32" s="51" t="s">
        <v>92</v>
      </c>
      <c r="X32" s="49">
        <v>2</v>
      </c>
      <c r="Y32" s="49">
        <v>1</v>
      </c>
      <c r="Z32" s="174">
        <v>1</v>
      </c>
      <c r="AA32" s="49"/>
      <c r="AB32" s="49"/>
      <c r="AC32" s="169"/>
      <c r="AD32" s="83"/>
    </row>
    <row r="33" spans="1:30" s="7" customFormat="1" ht="30" customHeight="1" x14ac:dyDescent="0.25">
      <c r="A33" s="144"/>
      <c r="B33" s="51" t="s">
        <v>94</v>
      </c>
      <c r="C33" s="49"/>
      <c r="D33" s="49"/>
      <c r="E33" s="49"/>
      <c r="F33" s="49">
        <v>2</v>
      </c>
      <c r="G33" s="49">
        <v>1</v>
      </c>
      <c r="H33" s="49">
        <v>1</v>
      </c>
      <c r="I33" s="173" t="s">
        <v>48</v>
      </c>
      <c r="J33" s="49"/>
      <c r="K33" s="49"/>
      <c r="L33" s="49"/>
      <c r="M33" s="49">
        <v>2</v>
      </c>
      <c r="N33" s="49">
        <v>1</v>
      </c>
      <c r="O33" s="49">
        <v>1</v>
      </c>
      <c r="P33" s="173" t="s">
        <v>99</v>
      </c>
      <c r="Q33" s="49"/>
      <c r="R33" s="49"/>
      <c r="S33" s="49"/>
      <c r="T33" s="49">
        <v>2</v>
      </c>
      <c r="U33" s="49">
        <v>1</v>
      </c>
      <c r="V33" s="49">
        <v>1</v>
      </c>
      <c r="W33" s="13" t="s">
        <v>219</v>
      </c>
      <c r="X33" s="52"/>
      <c r="Y33" s="52"/>
      <c r="Z33" s="174"/>
      <c r="AA33" s="49">
        <v>2</v>
      </c>
      <c r="AB33" s="49">
        <v>1</v>
      </c>
      <c r="AC33" s="169">
        <v>1</v>
      </c>
      <c r="AD33" s="83"/>
    </row>
    <row r="34" spans="1:30" s="7" customFormat="1" ht="30" customHeight="1" x14ac:dyDescent="0.25">
      <c r="A34" s="144"/>
      <c r="B34" s="48" t="s">
        <v>95</v>
      </c>
      <c r="C34" s="49"/>
      <c r="D34" s="49"/>
      <c r="E34" s="49"/>
      <c r="F34" s="49">
        <v>2</v>
      </c>
      <c r="G34" s="49">
        <v>2</v>
      </c>
      <c r="H34" s="49">
        <v>0</v>
      </c>
      <c r="I34" s="51" t="s">
        <v>76</v>
      </c>
      <c r="J34" s="49"/>
      <c r="K34" s="49"/>
      <c r="L34" s="49"/>
      <c r="M34" s="49">
        <v>2</v>
      </c>
      <c r="N34" s="49">
        <v>1</v>
      </c>
      <c r="O34" s="49">
        <v>1</v>
      </c>
      <c r="P34" s="51" t="s">
        <v>100</v>
      </c>
      <c r="Q34" s="50"/>
      <c r="R34" s="50"/>
      <c r="S34" s="50"/>
      <c r="T34" s="49">
        <v>2</v>
      </c>
      <c r="U34" s="49">
        <v>1</v>
      </c>
      <c r="V34" s="49">
        <v>1</v>
      </c>
      <c r="W34" s="13" t="s">
        <v>91</v>
      </c>
      <c r="X34" s="49"/>
      <c r="Y34" s="49"/>
      <c r="Z34" s="174"/>
      <c r="AA34" s="49">
        <v>2</v>
      </c>
      <c r="AB34" s="49">
        <v>1</v>
      </c>
      <c r="AC34" s="176">
        <v>1</v>
      </c>
      <c r="AD34" s="83"/>
    </row>
    <row r="35" spans="1:30" s="7" customFormat="1" ht="30" customHeight="1" x14ac:dyDescent="0.25">
      <c r="A35" s="145"/>
      <c r="B35" s="50"/>
      <c r="C35" s="49"/>
      <c r="D35" s="49"/>
      <c r="E35" s="49"/>
      <c r="F35" s="52"/>
      <c r="G35" s="52"/>
      <c r="H35" s="49"/>
      <c r="I35" s="51" t="s">
        <v>77</v>
      </c>
      <c r="J35" s="49"/>
      <c r="K35" s="49"/>
      <c r="L35" s="49"/>
      <c r="M35" s="49">
        <v>2</v>
      </c>
      <c r="N35" s="49">
        <v>1</v>
      </c>
      <c r="O35" s="49">
        <v>1</v>
      </c>
      <c r="P35" s="51" t="s">
        <v>51</v>
      </c>
      <c r="Q35" s="49"/>
      <c r="R35" s="49"/>
      <c r="S35" s="49"/>
      <c r="T35" s="49">
        <v>2</v>
      </c>
      <c r="U35" s="49">
        <v>2</v>
      </c>
      <c r="V35" s="50">
        <v>0</v>
      </c>
      <c r="W35" s="51" t="s">
        <v>49</v>
      </c>
      <c r="X35" s="49"/>
      <c r="Y35" s="49"/>
      <c r="Z35" s="174"/>
      <c r="AA35" s="49">
        <v>2</v>
      </c>
      <c r="AB35" s="49">
        <v>1</v>
      </c>
      <c r="AC35" s="169">
        <v>1</v>
      </c>
      <c r="AD35" s="83"/>
    </row>
    <row r="36" spans="1:30" s="7" customFormat="1" ht="30" customHeight="1" x14ac:dyDescent="0.25">
      <c r="A36" s="145"/>
      <c r="B36" s="50"/>
      <c r="C36" s="49"/>
      <c r="D36" s="49"/>
      <c r="E36" s="49"/>
      <c r="F36" s="50"/>
      <c r="G36" s="50"/>
      <c r="H36" s="49"/>
      <c r="I36" s="51"/>
      <c r="J36" s="49"/>
      <c r="K36" s="49"/>
      <c r="L36" s="49"/>
      <c r="M36" s="49"/>
      <c r="N36" s="49"/>
      <c r="O36" s="49"/>
      <c r="P36" s="51" t="s">
        <v>101</v>
      </c>
      <c r="Q36" s="49"/>
      <c r="R36" s="49"/>
      <c r="S36" s="49"/>
      <c r="T36" s="49">
        <v>2</v>
      </c>
      <c r="U36" s="49">
        <v>1</v>
      </c>
      <c r="V36" s="50">
        <v>1</v>
      </c>
      <c r="W36" s="57" t="s">
        <v>93</v>
      </c>
      <c r="X36" s="49"/>
      <c r="Y36" s="49"/>
      <c r="Z36" s="49"/>
      <c r="AA36" s="49">
        <v>2</v>
      </c>
      <c r="AB36" s="49">
        <v>1</v>
      </c>
      <c r="AC36" s="177">
        <v>1</v>
      </c>
      <c r="AD36" s="83"/>
    </row>
    <row r="37" spans="1:30" s="7" customFormat="1" ht="30" customHeight="1" x14ac:dyDescent="0.25">
      <c r="A37" s="145"/>
      <c r="B37" s="77"/>
      <c r="C37" s="49"/>
      <c r="D37" s="49"/>
      <c r="E37" s="49"/>
      <c r="F37" s="50"/>
      <c r="G37" s="50"/>
      <c r="H37" s="49"/>
      <c r="I37" s="122"/>
      <c r="J37" s="49"/>
      <c r="K37" s="49"/>
      <c r="L37" s="49"/>
      <c r="M37" s="49"/>
      <c r="N37" s="49"/>
      <c r="O37" s="49"/>
      <c r="P37" s="124" t="s">
        <v>216</v>
      </c>
      <c r="Q37" s="49"/>
      <c r="R37" s="49"/>
      <c r="S37" s="49"/>
      <c r="T37" s="49">
        <v>12</v>
      </c>
      <c r="U37" s="49">
        <v>0</v>
      </c>
      <c r="V37" s="123">
        <v>960</v>
      </c>
      <c r="W37" s="71" t="s">
        <v>72</v>
      </c>
      <c r="X37" s="49"/>
      <c r="Y37" s="49"/>
      <c r="Z37" s="49"/>
      <c r="AA37" s="49"/>
      <c r="AB37" s="49"/>
      <c r="AC37" s="177"/>
      <c r="AD37" s="83"/>
    </row>
    <row r="38" spans="1:30" s="7" customFormat="1" ht="30" customHeight="1" thickBot="1" x14ac:dyDescent="0.3">
      <c r="A38" s="145"/>
      <c r="B38" s="20" t="s">
        <v>13</v>
      </c>
      <c r="C38" s="59">
        <f t="shared" ref="C38:H38" si="18">SUM(C30:C36)</f>
        <v>2</v>
      </c>
      <c r="D38" s="59">
        <f t="shared" si="18"/>
        <v>1</v>
      </c>
      <c r="E38" s="59">
        <f t="shared" si="18"/>
        <v>1</v>
      </c>
      <c r="F38" s="59">
        <f t="shared" si="18"/>
        <v>8</v>
      </c>
      <c r="G38" s="59">
        <f t="shared" si="18"/>
        <v>6</v>
      </c>
      <c r="H38" s="59">
        <f t="shared" si="18"/>
        <v>2</v>
      </c>
      <c r="I38" s="20" t="s">
        <v>59</v>
      </c>
      <c r="J38" s="59">
        <f t="shared" ref="J38:O38" si="19">SUM(J30:J36)</f>
        <v>6</v>
      </c>
      <c r="K38" s="59">
        <f t="shared" si="19"/>
        <v>3</v>
      </c>
      <c r="L38" s="59">
        <f t="shared" si="19"/>
        <v>3</v>
      </c>
      <c r="M38" s="59">
        <f t="shared" si="19"/>
        <v>6</v>
      </c>
      <c r="N38" s="59">
        <f t="shared" si="19"/>
        <v>3</v>
      </c>
      <c r="O38" s="59">
        <f t="shared" si="19"/>
        <v>3</v>
      </c>
      <c r="P38" s="20" t="s">
        <v>59</v>
      </c>
      <c r="Q38" s="59">
        <f t="shared" ref="Q38:S38" si="20">SUM(Q30:Q36)</f>
        <v>6</v>
      </c>
      <c r="R38" s="59">
        <f t="shared" si="20"/>
        <v>4</v>
      </c>
      <c r="S38" s="59">
        <f t="shared" si="20"/>
        <v>2</v>
      </c>
      <c r="T38" s="59">
        <f>SUM(T30:T37)</f>
        <v>20</v>
      </c>
      <c r="U38" s="59">
        <f>SUM(U30:U37)</f>
        <v>5</v>
      </c>
      <c r="V38" s="125">
        <f>SUM(V30:V37)</f>
        <v>963</v>
      </c>
      <c r="W38" s="20" t="s">
        <v>59</v>
      </c>
      <c r="X38" s="59">
        <f t="shared" ref="X38:AC38" si="21">SUM(X30:X36)</f>
        <v>6</v>
      </c>
      <c r="Y38" s="59">
        <f t="shared" si="21"/>
        <v>3</v>
      </c>
      <c r="Z38" s="59">
        <f t="shared" si="21"/>
        <v>3</v>
      </c>
      <c r="AA38" s="59">
        <f t="shared" si="21"/>
        <v>8</v>
      </c>
      <c r="AB38" s="59">
        <f t="shared" si="21"/>
        <v>4</v>
      </c>
      <c r="AC38" s="70">
        <f t="shared" si="21"/>
        <v>4</v>
      </c>
      <c r="AD38" s="80">
        <f t="shared" ref="AD38" si="22">SUM(C38+F38+J38+M38+Q38+T38+X38+AA38)</f>
        <v>62</v>
      </c>
    </row>
    <row r="39" spans="1:30" s="7" customFormat="1" ht="33" customHeight="1" x14ac:dyDescent="0.25">
      <c r="A39" s="146" t="s">
        <v>11</v>
      </c>
      <c r="B39" s="25" t="s">
        <v>60</v>
      </c>
      <c r="C39" s="104">
        <f t="shared" ref="C39:H39" si="23">SUM(C12+C18+C29)</f>
        <v>15</v>
      </c>
      <c r="D39" s="104">
        <f t="shared" si="23"/>
        <v>16</v>
      </c>
      <c r="E39" s="104">
        <f t="shared" si="23"/>
        <v>2</v>
      </c>
      <c r="F39" s="104">
        <f t="shared" si="23"/>
        <v>21</v>
      </c>
      <c r="G39" s="104">
        <f t="shared" si="23"/>
        <v>20</v>
      </c>
      <c r="H39" s="104">
        <f t="shared" si="23"/>
        <v>2</v>
      </c>
      <c r="I39" s="25" t="s">
        <v>61</v>
      </c>
      <c r="J39" s="25">
        <f t="shared" ref="J39:O39" si="24">SUM(J12+J18+J29)</f>
        <v>14</v>
      </c>
      <c r="K39" s="25">
        <f t="shared" si="24"/>
        <v>16</v>
      </c>
      <c r="L39" s="25">
        <f t="shared" si="24"/>
        <v>2</v>
      </c>
      <c r="M39" s="25">
        <f t="shared" si="24"/>
        <v>12</v>
      </c>
      <c r="N39" s="25">
        <f t="shared" si="24"/>
        <v>12</v>
      </c>
      <c r="O39" s="25">
        <f t="shared" si="24"/>
        <v>2</v>
      </c>
      <c r="P39" s="25" t="s">
        <v>60</v>
      </c>
      <c r="Q39" s="25">
        <f t="shared" ref="Q39:V39" si="25">SUM(Q12+Q18+Q29)</f>
        <v>12</v>
      </c>
      <c r="R39" s="25">
        <f t="shared" si="25"/>
        <v>9</v>
      </c>
      <c r="S39" s="25">
        <f t="shared" si="25"/>
        <v>3</v>
      </c>
      <c r="T39" s="25">
        <f t="shared" si="25"/>
        <v>10</v>
      </c>
      <c r="U39" s="25">
        <f t="shared" si="25"/>
        <v>8</v>
      </c>
      <c r="V39" s="25">
        <f t="shared" si="25"/>
        <v>2</v>
      </c>
      <c r="W39" s="25" t="s">
        <v>60</v>
      </c>
      <c r="X39" s="25">
        <f t="shared" ref="X39:AC39" si="26">SUM(X12+X18+X29)</f>
        <v>8</v>
      </c>
      <c r="Y39" s="25">
        <f t="shared" si="26"/>
        <v>4</v>
      </c>
      <c r="Z39" s="25">
        <f t="shared" si="26"/>
        <v>4</v>
      </c>
      <c r="AA39" s="25">
        <f t="shared" si="26"/>
        <v>8</v>
      </c>
      <c r="AB39" s="25">
        <f t="shared" si="26"/>
        <v>4</v>
      </c>
      <c r="AC39" s="97">
        <f t="shared" si="26"/>
        <v>4</v>
      </c>
      <c r="AD39" s="84">
        <f>SUM(C39,F39,J39,M39,Q39,T39,X39,AA39)</f>
        <v>100</v>
      </c>
    </row>
    <row r="40" spans="1:30" s="7" customFormat="1" ht="33" customHeight="1" x14ac:dyDescent="0.25">
      <c r="A40" s="147"/>
      <c r="B40" s="24" t="s">
        <v>62</v>
      </c>
      <c r="C40" s="24">
        <v>2</v>
      </c>
      <c r="D40" s="24">
        <v>2</v>
      </c>
      <c r="E40" s="24">
        <v>0</v>
      </c>
      <c r="F40" s="24">
        <v>2</v>
      </c>
      <c r="G40" s="24">
        <v>2</v>
      </c>
      <c r="H40" s="24">
        <v>0</v>
      </c>
      <c r="I40" s="24" t="s">
        <v>62</v>
      </c>
      <c r="J40" s="24">
        <v>4</v>
      </c>
      <c r="K40" s="24">
        <v>4</v>
      </c>
      <c r="L40" s="24">
        <v>0</v>
      </c>
      <c r="M40" s="24">
        <v>4</v>
      </c>
      <c r="N40" s="24">
        <v>4</v>
      </c>
      <c r="O40" s="24">
        <v>0</v>
      </c>
      <c r="P40" s="24" t="s">
        <v>62</v>
      </c>
      <c r="Q40" s="24">
        <v>4</v>
      </c>
      <c r="R40" s="24">
        <v>4</v>
      </c>
      <c r="S40" s="24">
        <v>0</v>
      </c>
      <c r="T40" s="24">
        <v>6</v>
      </c>
      <c r="U40" s="24">
        <v>6</v>
      </c>
      <c r="V40" s="24">
        <v>0</v>
      </c>
      <c r="W40" s="24" t="s">
        <v>62</v>
      </c>
      <c r="X40" s="24">
        <v>4</v>
      </c>
      <c r="Y40" s="24">
        <v>4</v>
      </c>
      <c r="Z40" s="24">
        <v>0</v>
      </c>
      <c r="AA40" s="24">
        <v>2</v>
      </c>
      <c r="AB40" s="24">
        <v>2</v>
      </c>
      <c r="AC40" s="98">
        <v>0</v>
      </c>
      <c r="AD40" s="84">
        <f>SUM(C40,F40,J40,M40,Q40,T40,X40,AA40)</f>
        <v>28</v>
      </c>
    </row>
    <row r="41" spans="1:30" s="7" customFormat="1" ht="33" customHeight="1" thickBot="1" x14ac:dyDescent="0.3">
      <c r="A41" s="148"/>
      <c r="B41" s="26" t="s">
        <v>63</v>
      </c>
      <c r="C41" s="26">
        <f>SUM(C39:C40)</f>
        <v>17</v>
      </c>
      <c r="D41" s="26">
        <f>SUM(D39:D40)</f>
        <v>18</v>
      </c>
      <c r="E41" s="26">
        <f>SUM(E39:E40)</f>
        <v>2</v>
      </c>
      <c r="F41" s="26">
        <f t="shared" ref="F41:H41" si="27">SUM(F39:F40)</f>
        <v>23</v>
      </c>
      <c r="G41" s="26">
        <f t="shared" si="27"/>
        <v>22</v>
      </c>
      <c r="H41" s="26">
        <f t="shared" si="27"/>
        <v>2</v>
      </c>
      <c r="I41" s="26" t="s">
        <v>63</v>
      </c>
      <c r="J41" s="26">
        <f>SUM(J39:J40)</f>
        <v>18</v>
      </c>
      <c r="K41" s="26">
        <f>SUM(K39:K40)</f>
        <v>20</v>
      </c>
      <c r="L41" s="26">
        <f t="shared" ref="L41:O41" si="28">SUM(L39:L40)</f>
        <v>2</v>
      </c>
      <c r="M41" s="26">
        <f t="shared" si="28"/>
        <v>16</v>
      </c>
      <c r="N41" s="26">
        <f t="shared" si="28"/>
        <v>16</v>
      </c>
      <c r="O41" s="26">
        <f t="shared" si="28"/>
        <v>2</v>
      </c>
      <c r="P41" s="26" t="s">
        <v>63</v>
      </c>
      <c r="Q41" s="26">
        <f>SUM(Q39:Q40)</f>
        <v>16</v>
      </c>
      <c r="R41" s="26">
        <f>SUM(R39:R40)</f>
        <v>13</v>
      </c>
      <c r="S41" s="26">
        <f t="shared" ref="S41:V41" si="29">SUM(S39:S40)</f>
        <v>3</v>
      </c>
      <c r="T41" s="26">
        <f t="shared" si="29"/>
        <v>16</v>
      </c>
      <c r="U41" s="26">
        <f t="shared" si="29"/>
        <v>14</v>
      </c>
      <c r="V41" s="26">
        <f t="shared" si="29"/>
        <v>2</v>
      </c>
      <c r="W41" s="26" t="s">
        <v>63</v>
      </c>
      <c r="X41" s="26">
        <f>SUM(X39:X40)</f>
        <v>12</v>
      </c>
      <c r="Y41" s="26">
        <f>SUM(Y39:Y40)</f>
        <v>8</v>
      </c>
      <c r="Z41" s="26">
        <f t="shared" ref="Z41:AC41" si="30">SUM(Z39:Z40)</f>
        <v>4</v>
      </c>
      <c r="AA41" s="26">
        <f t="shared" si="30"/>
        <v>10</v>
      </c>
      <c r="AB41" s="26">
        <f t="shared" si="30"/>
        <v>6</v>
      </c>
      <c r="AC41" s="99">
        <f t="shared" si="30"/>
        <v>4</v>
      </c>
      <c r="AD41" s="85">
        <f>SUM(C41,F41,J41,M41,Q41,T41,X41,AA41)</f>
        <v>128</v>
      </c>
    </row>
    <row r="42" spans="1:30" s="7" customFormat="1" ht="33" customHeight="1" thickBot="1" x14ac:dyDescent="0.3">
      <c r="A42" s="27"/>
      <c r="B42" s="28"/>
      <c r="C42" s="29"/>
      <c r="D42" s="29"/>
      <c r="E42" s="29"/>
      <c r="F42" s="29"/>
      <c r="G42" s="29"/>
      <c r="H42" s="29"/>
      <c r="I42" s="28"/>
      <c r="J42" s="29"/>
      <c r="K42" s="29"/>
      <c r="L42" s="29"/>
      <c r="M42" s="29"/>
      <c r="N42" s="29"/>
      <c r="O42" s="29"/>
      <c r="P42" s="28"/>
      <c r="Q42" s="29"/>
      <c r="R42" s="29"/>
      <c r="S42" s="29"/>
      <c r="T42" s="29"/>
      <c r="U42" s="29"/>
      <c r="V42" s="29"/>
      <c r="W42" s="28"/>
      <c r="X42" s="29"/>
      <c r="Y42" s="29"/>
      <c r="Z42" s="29"/>
      <c r="AA42" s="29"/>
      <c r="AB42" s="29"/>
      <c r="AC42" s="94"/>
      <c r="AD42" s="12"/>
    </row>
    <row r="43" spans="1:30" s="4" customFormat="1" ht="39" customHeight="1" thickTop="1" x14ac:dyDescent="0.25">
      <c r="A43" s="30"/>
      <c r="B43" s="149" t="s">
        <v>69</v>
      </c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50"/>
      <c r="AD43" s="11"/>
    </row>
    <row r="44" spans="1:30" s="4" customFormat="1" ht="39" customHeight="1" x14ac:dyDescent="0.25">
      <c r="A44" s="160" t="s">
        <v>18</v>
      </c>
      <c r="B44" s="90"/>
      <c r="C44" s="32"/>
      <c r="D44" s="32"/>
      <c r="E44" s="32"/>
      <c r="F44" s="32"/>
      <c r="G44" s="32"/>
      <c r="H44" s="33"/>
      <c r="I44" s="31" t="s">
        <v>84</v>
      </c>
      <c r="J44" s="32">
        <v>2</v>
      </c>
      <c r="K44" s="32">
        <v>2</v>
      </c>
      <c r="L44" s="32">
        <v>0</v>
      </c>
      <c r="M44" s="32"/>
      <c r="N44" s="32"/>
      <c r="O44" s="34"/>
      <c r="P44" s="31"/>
      <c r="Q44" s="32"/>
      <c r="R44" s="32"/>
      <c r="S44" s="32"/>
      <c r="T44" s="32"/>
      <c r="U44" s="32"/>
      <c r="V44" s="32"/>
      <c r="W44" s="31" t="s">
        <v>88</v>
      </c>
      <c r="X44" s="32">
        <v>2</v>
      </c>
      <c r="Y44" s="32">
        <v>2</v>
      </c>
      <c r="Z44" s="32">
        <v>0</v>
      </c>
      <c r="AA44" s="32">
        <v>2</v>
      </c>
      <c r="AB44" s="32">
        <v>2</v>
      </c>
      <c r="AC44" s="35">
        <v>0</v>
      </c>
      <c r="AD44" s="11"/>
    </row>
    <row r="45" spans="1:30" s="4" customFormat="1" ht="39" customHeight="1" x14ac:dyDescent="0.25">
      <c r="A45" s="161"/>
      <c r="B45" s="31"/>
      <c r="C45" s="32"/>
      <c r="D45" s="32"/>
      <c r="E45" s="32"/>
      <c r="F45" s="32"/>
      <c r="G45" s="32"/>
      <c r="H45" s="32"/>
      <c r="I45" s="31"/>
      <c r="J45" s="32"/>
      <c r="K45" s="32"/>
      <c r="L45" s="32"/>
      <c r="M45" s="32"/>
      <c r="N45" s="32"/>
      <c r="O45" s="32"/>
      <c r="P45" s="31" t="s">
        <v>86</v>
      </c>
      <c r="Q45" s="32">
        <v>2</v>
      </c>
      <c r="R45" s="32">
        <v>2</v>
      </c>
      <c r="S45" s="32">
        <v>0</v>
      </c>
      <c r="T45" s="32"/>
      <c r="U45" s="32"/>
      <c r="V45" s="33"/>
      <c r="W45" s="31"/>
      <c r="X45" s="32"/>
      <c r="Y45" s="32"/>
      <c r="Z45" s="32"/>
      <c r="AA45" s="32"/>
      <c r="AB45" s="32"/>
      <c r="AC45" s="35"/>
      <c r="AD45" s="11"/>
    </row>
    <row r="46" spans="1:30" s="4" customFormat="1" ht="39" customHeight="1" x14ac:dyDescent="0.25">
      <c r="A46" s="162"/>
      <c r="B46" s="31"/>
      <c r="C46" s="32"/>
      <c r="D46" s="32"/>
      <c r="E46" s="32"/>
      <c r="F46" s="32"/>
      <c r="G46" s="32"/>
      <c r="H46" s="32"/>
      <c r="I46" s="31"/>
      <c r="J46" s="32"/>
      <c r="K46" s="32"/>
      <c r="L46" s="32"/>
      <c r="M46" s="32"/>
      <c r="N46" s="32"/>
      <c r="O46" s="32"/>
      <c r="P46" s="31" t="s">
        <v>87</v>
      </c>
      <c r="Q46" s="32"/>
      <c r="R46" s="32"/>
      <c r="S46" s="32"/>
      <c r="T46" s="32">
        <v>2</v>
      </c>
      <c r="U46" s="32">
        <v>2</v>
      </c>
      <c r="V46" s="32">
        <v>0</v>
      </c>
      <c r="W46" s="31"/>
      <c r="X46" s="32"/>
      <c r="Y46" s="32"/>
      <c r="Z46" s="32"/>
      <c r="AA46" s="32"/>
      <c r="AB46" s="32"/>
      <c r="AC46" s="35"/>
      <c r="AD46" s="11"/>
    </row>
    <row r="47" spans="1:30" s="4" customFormat="1" ht="39" customHeight="1" x14ac:dyDescent="0.25">
      <c r="A47" s="163" t="s">
        <v>19</v>
      </c>
      <c r="B47" s="31" t="s">
        <v>81</v>
      </c>
      <c r="C47" s="32">
        <v>2</v>
      </c>
      <c r="D47" s="32">
        <v>2</v>
      </c>
      <c r="E47" s="32">
        <v>0</v>
      </c>
      <c r="F47" s="33"/>
      <c r="G47" s="33"/>
      <c r="H47" s="33"/>
      <c r="I47" s="31" t="s">
        <v>50</v>
      </c>
      <c r="J47" s="32">
        <v>2</v>
      </c>
      <c r="K47" s="32">
        <v>2</v>
      </c>
      <c r="L47" s="32">
        <v>0</v>
      </c>
      <c r="M47" s="34"/>
      <c r="N47" s="34"/>
      <c r="O47" s="34"/>
      <c r="P47" s="31"/>
      <c r="Q47" s="32"/>
      <c r="R47" s="32"/>
      <c r="S47" s="32"/>
      <c r="T47" s="33"/>
      <c r="U47" s="33"/>
      <c r="V47" s="32"/>
      <c r="W47" s="31"/>
      <c r="X47" s="32"/>
      <c r="Y47" s="32"/>
      <c r="Z47" s="32"/>
      <c r="AA47" s="32"/>
      <c r="AB47" s="32"/>
      <c r="AC47" s="35"/>
      <c r="AD47" s="11"/>
    </row>
    <row r="48" spans="1:30" s="4" customFormat="1" ht="39" customHeight="1" x14ac:dyDescent="0.25">
      <c r="A48" s="163"/>
      <c r="B48" s="31" t="s">
        <v>82</v>
      </c>
      <c r="C48" s="32"/>
      <c r="D48" s="32"/>
      <c r="E48" s="32"/>
      <c r="F48" s="32">
        <v>2</v>
      </c>
      <c r="G48" s="32">
        <v>2</v>
      </c>
      <c r="H48" s="32">
        <v>0</v>
      </c>
      <c r="I48" s="31"/>
      <c r="J48" s="32"/>
      <c r="K48" s="32"/>
      <c r="L48" s="32"/>
      <c r="M48" s="32"/>
      <c r="N48" s="32"/>
      <c r="O48" s="32"/>
      <c r="P48" s="31"/>
      <c r="Q48" s="32"/>
      <c r="R48" s="32"/>
      <c r="S48" s="32"/>
      <c r="T48" s="32"/>
      <c r="U48" s="32"/>
      <c r="V48" s="33"/>
      <c r="W48" s="31"/>
      <c r="X48" s="32"/>
      <c r="Y48" s="32"/>
      <c r="Z48" s="32"/>
      <c r="AA48" s="32"/>
      <c r="AB48" s="32"/>
      <c r="AC48" s="35"/>
      <c r="AD48" s="11"/>
    </row>
    <row r="49" spans="1:30" s="5" customFormat="1" ht="33" customHeight="1" x14ac:dyDescent="0.25">
      <c r="A49" s="114"/>
      <c r="B49" s="86" t="s">
        <v>20</v>
      </c>
      <c r="C49" s="32">
        <f t="shared" ref="C49:H49" si="31">SUM(C45:C48)</f>
        <v>2</v>
      </c>
      <c r="D49" s="32">
        <f t="shared" si="31"/>
        <v>2</v>
      </c>
      <c r="E49" s="32">
        <f t="shared" si="31"/>
        <v>0</v>
      </c>
      <c r="F49" s="32">
        <f t="shared" si="31"/>
        <v>2</v>
      </c>
      <c r="G49" s="32">
        <f t="shared" si="31"/>
        <v>2</v>
      </c>
      <c r="H49" s="32">
        <f t="shared" si="31"/>
        <v>0</v>
      </c>
      <c r="I49" s="86" t="s">
        <v>20</v>
      </c>
      <c r="J49" s="32">
        <f>SUM(J44:J48)</f>
        <v>4</v>
      </c>
      <c r="K49" s="32">
        <f t="shared" ref="K49:L49" si="32">SUM(K44:K48)</f>
        <v>4</v>
      </c>
      <c r="L49" s="32">
        <f t="shared" si="32"/>
        <v>0</v>
      </c>
      <c r="M49" s="32"/>
      <c r="N49" s="32"/>
      <c r="O49" s="32"/>
      <c r="P49" s="87" t="s">
        <v>20</v>
      </c>
      <c r="Q49" s="32">
        <f>SUM(Q44:Q48)</f>
        <v>2</v>
      </c>
      <c r="R49" s="32">
        <f t="shared" ref="R49:V49" si="33">SUM(R44:R48)</f>
        <v>2</v>
      </c>
      <c r="S49" s="32">
        <f t="shared" si="33"/>
        <v>0</v>
      </c>
      <c r="T49" s="32">
        <f t="shared" si="33"/>
        <v>2</v>
      </c>
      <c r="U49" s="32">
        <f t="shared" si="33"/>
        <v>2</v>
      </c>
      <c r="V49" s="32">
        <f t="shared" si="33"/>
        <v>0</v>
      </c>
      <c r="W49" s="87" t="s">
        <v>20</v>
      </c>
      <c r="X49" s="32">
        <f>SUM(X44:X48)</f>
        <v>2</v>
      </c>
      <c r="Y49" s="32">
        <f t="shared" ref="Y49:AB49" si="34">SUM(Y44:Y48)</f>
        <v>2</v>
      </c>
      <c r="Z49" s="32">
        <f t="shared" si="34"/>
        <v>0</v>
      </c>
      <c r="AA49" s="32">
        <f t="shared" si="34"/>
        <v>2</v>
      </c>
      <c r="AB49" s="32">
        <f t="shared" si="34"/>
        <v>2</v>
      </c>
      <c r="AC49" s="35">
        <f>SUM(AC44:AC48)</f>
        <v>0</v>
      </c>
      <c r="AD49" s="10">
        <f>SUM(C49,F49,J49,M49,Q49,T49,X49,AA49)</f>
        <v>16</v>
      </c>
    </row>
    <row r="50" spans="1:30" s="5" customFormat="1" ht="11.45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8"/>
      <c r="AD50" s="10"/>
    </row>
    <row r="51" spans="1:30" s="5" customFormat="1" ht="30" customHeight="1" x14ac:dyDescent="0.25">
      <c r="A51" s="47"/>
      <c r="B51" s="151" t="s">
        <v>205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3"/>
      <c r="AD51" s="9"/>
    </row>
    <row r="52" spans="1:30" s="5" customFormat="1" ht="39" customHeight="1" x14ac:dyDescent="0.25">
      <c r="A52" s="164" t="s">
        <v>18</v>
      </c>
      <c r="B52" s="43" t="s">
        <v>83</v>
      </c>
      <c r="C52" s="39"/>
      <c r="D52" s="39"/>
      <c r="E52" s="39"/>
      <c r="F52" s="39">
        <v>2</v>
      </c>
      <c r="G52" s="39">
        <v>2</v>
      </c>
      <c r="H52" s="39">
        <v>0</v>
      </c>
      <c r="I52" s="43"/>
      <c r="J52" s="39"/>
      <c r="K52" s="39"/>
      <c r="L52" s="39"/>
      <c r="M52" s="41"/>
      <c r="N52" s="41"/>
      <c r="O52" s="41"/>
      <c r="P52" s="42"/>
      <c r="Q52" s="39"/>
      <c r="R52" s="39"/>
      <c r="S52" s="39"/>
      <c r="T52" s="39"/>
      <c r="U52" s="39"/>
      <c r="V52" s="39"/>
      <c r="W52" s="103" t="s">
        <v>206</v>
      </c>
      <c r="X52" s="39">
        <v>2</v>
      </c>
      <c r="Y52" s="39">
        <v>2</v>
      </c>
      <c r="Z52" s="39">
        <v>0</v>
      </c>
      <c r="AA52" s="39">
        <v>2</v>
      </c>
      <c r="AB52" s="39">
        <v>2</v>
      </c>
      <c r="AC52" s="105">
        <v>0</v>
      </c>
      <c r="AD52" s="9"/>
    </row>
    <row r="53" spans="1:30" s="5" customFormat="1" ht="39" customHeight="1" x14ac:dyDescent="0.25">
      <c r="A53" s="164"/>
      <c r="B53" s="43"/>
      <c r="C53" s="39"/>
      <c r="D53" s="39"/>
      <c r="E53" s="39"/>
      <c r="F53" s="39"/>
      <c r="G53" s="39"/>
      <c r="H53" s="39"/>
      <c r="I53" s="43"/>
      <c r="J53" s="41"/>
      <c r="K53" s="41"/>
      <c r="L53" s="39"/>
      <c r="M53" s="39"/>
      <c r="N53" s="39"/>
      <c r="O53" s="41"/>
      <c r="P53" s="42"/>
      <c r="Q53" s="39"/>
      <c r="R53" s="39"/>
      <c r="S53" s="39"/>
      <c r="T53" s="39"/>
      <c r="U53" s="39"/>
      <c r="V53" s="39"/>
      <c r="W53" s="102" t="s">
        <v>89</v>
      </c>
      <c r="X53" s="39">
        <v>2</v>
      </c>
      <c r="Y53" s="39">
        <v>2</v>
      </c>
      <c r="Z53" s="39">
        <v>0</v>
      </c>
      <c r="AA53" s="39">
        <v>2</v>
      </c>
      <c r="AB53" s="39">
        <v>2</v>
      </c>
      <c r="AC53" s="105">
        <v>0</v>
      </c>
      <c r="AD53" s="9"/>
    </row>
    <row r="54" spans="1:30" s="5" customFormat="1" ht="39" customHeight="1" x14ac:dyDescent="0.25">
      <c r="A54" s="164" t="s">
        <v>19</v>
      </c>
      <c r="B54" s="43" t="s">
        <v>81</v>
      </c>
      <c r="C54" s="39">
        <v>2</v>
      </c>
      <c r="D54" s="39">
        <v>2</v>
      </c>
      <c r="E54" s="39">
        <v>0</v>
      </c>
      <c r="F54" s="39"/>
      <c r="G54" s="39"/>
      <c r="H54" s="39"/>
      <c r="I54" s="43" t="s">
        <v>50</v>
      </c>
      <c r="J54" s="39">
        <v>2</v>
      </c>
      <c r="K54" s="39">
        <v>2</v>
      </c>
      <c r="L54" s="39">
        <v>0</v>
      </c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42"/>
      <c r="X54" s="39"/>
      <c r="Y54" s="39"/>
      <c r="Z54" s="39"/>
      <c r="AA54" s="39"/>
      <c r="AB54" s="39"/>
      <c r="AC54" s="44"/>
      <c r="AD54" s="9"/>
    </row>
    <row r="55" spans="1:30" s="5" customFormat="1" ht="39" customHeight="1" x14ac:dyDescent="0.25">
      <c r="A55" s="164"/>
      <c r="B55" s="43" t="s">
        <v>82</v>
      </c>
      <c r="C55" s="39"/>
      <c r="D55" s="39"/>
      <c r="E55" s="39"/>
      <c r="F55" s="39">
        <v>2</v>
      </c>
      <c r="G55" s="39">
        <v>2</v>
      </c>
      <c r="H55" s="39">
        <v>0</v>
      </c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/>
      <c r="X55" s="39"/>
      <c r="Y55" s="39"/>
      <c r="Z55" s="39"/>
      <c r="AA55" s="39"/>
      <c r="AB55" s="39"/>
      <c r="AC55" s="44"/>
      <c r="AD55" s="9"/>
    </row>
    <row r="56" spans="1:30" s="5" customFormat="1" ht="33" customHeight="1" x14ac:dyDescent="0.25">
      <c r="A56" s="117"/>
      <c r="B56" s="91" t="s">
        <v>20</v>
      </c>
      <c r="C56" s="92">
        <f>SUM(C52:C55)</f>
        <v>2</v>
      </c>
      <c r="D56" s="92">
        <f t="shared" ref="D56:H56" si="35">SUM(D52:D55)</f>
        <v>2</v>
      </c>
      <c r="E56" s="92">
        <f t="shared" si="35"/>
        <v>0</v>
      </c>
      <c r="F56" s="92">
        <f t="shared" si="35"/>
        <v>4</v>
      </c>
      <c r="G56" s="92">
        <f t="shared" si="35"/>
        <v>4</v>
      </c>
      <c r="H56" s="92">
        <f t="shared" si="35"/>
        <v>0</v>
      </c>
      <c r="I56" s="91" t="s">
        <v>20</v>
      </c>
      <c r="J56" s="92">
        <f>SUM(J52:J55)</f>
        <v>2</v>
      </c>
      <c r="K56" s="92">
        <f t="shared" ref="K56:L56" si="36">SUM(K52:K55)</f>
        <v>2</v>
      </c>
      <c r="L56" s="92">
        <f t="shared" si="36"/>
        <v>0</v>
      </c>
      <c r="M56" s="92"/>
      <c r="N56" s="92"/>
      <c r="O56" s="92"/>
      <c r="P56" s="91" t="s">
        <v>20</v>
      </c>
      <c r="Q56" s="92">
        <f>SUM(Q52:Q55)</f>
        <v>0</v>
      </c>
      <c r="R56" s="92">
        <f t="shared" ref="R56:V56" si="37">SUM(R52:R55)</f>
        <v>0</v>
      </c>
      <c r="S56" s="92">
        <f t="shared" si="37"/>
        <v>0</v>
      </c>
      <c r="T56" s="92">
        <f t="shared" si="37"/>
        <v>0</v>
      </c>
      <c r="U56" s="92">
        <f t="shared" si="37"/>
        <v>0</v>
      </c>
      <c r="V56" s="92">
        <f t="shared" si="37"/>
        <v>0</v>
      </c>
      <c r="W56" s="91" t="s">
        <v>20</v>
      </c>
      <c r="X56" s="92">
        <f>SUM(X52:X55)</f>
        <v>4</v>
      </c>
      <c r="Y56" s="92">
        <f t="shared" ref="Y56:AB56" si="38">SUM(Y52:Y55)</f>
        <v>4</v>
      </c>
      <c r="Z56" s="92">
        <f t="shared" si="38"/>
        <v>0</v>
      </c>
      <c r="AA56" s="92">
        <f t="shared" si="38"/>
        <v>4</v>
      </c>
      <c r="AB56" s="92">
        <f t="shared" si="38"/>
        <v>4</v>
      </c>
      <c r="AC56" s="93">
        <f>SUM(AC52:AC55)</f>
        <v>0</v>
      </c>
      <c r="AD56" s="10">
        <f>SUM(C56,F56,J56,M56,Q56,T56,X56,AA56)</f>
        <v>16</v>
      </c>
    </row>
    <row r="57" spans="1:30" s="23" customFormat="1" ht="409.6" customHeight="1" x14ac:dyDescent="0.4">
      <c r="A57" s="154" t="s">
        <v>12</v>
      </c>
      <c r="B57" s="157" t="s">
        <v>218</v>
      </c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22"/>
    </row>
    <row r="58" spans="1:30" x14ac:dyDescent="0.35">
      <c r="A58" s="155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</row>
    <row r="59" spans="1:30" s="8" customFormat="1" x14ac:dyDescent="0.35">
      <c r="A59" s="155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</row>
    <row r="60" spans="1:30" s="8" customFormat="1" x14ac:dyDescent="0.35">
      <c r="A60" s="155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</row>
    <row r="61" spans="1:30" s="8" customFormat="1" ht="255.75" customHeight="1" x14ac:dyDescent="0.35">
      <c r="A61" s="156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</row>
  </sheetData>
  <mergeCells count="34">
    <mergeCell ref="B51:AC51"/>
    <mergeCell ref="A57:A61"/>
    <mergeCell ref="B57:AC61"/>
    <mergeCell ref="A44:A46"/>
    <mergeCell ref="A47:A48"/>
    <mergeCell ref="A52:A53"/>
    <mergeCell ref="A54:A55"/>
    <mergeCell ref="A19:A22"/>
    <mergeCell ref="A23:A29"/>
    <mergeCell ref="A30:A38"/>
    <mergeCell ref="A39:A41"/>
    <mergeCell ref="B43:AC43"/>
    <mergeCell ref="A16:A18"/>
    <mergeCell ref="I4:I5"/>
    <mergeCell ref="J4:L4"/>
    <mergeCell ref="M4:O4"/>
    <mergeCell ref="P4:P5"/>
    <mergeCell ref="A6:A12"/>
    <mergeCell ref="A13:A15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B2:AD2"/>
  </mergeCells>
  <phoneticPr fontId="1" type="noConversion"/>
  <printOptions horizontalCentered="1" verticalCentered="1"/>
  <pageMargins left="0.11811023622047245" right="0.11811023622047245" top="0.19685039370078741" bottom="0.15748031496062992" header="0.11811023622047245" footer="0.11811023622047245"/>
  <pageSetup paperSize="9" scale="27" fitToHeight="2" orientation="portrait" r:id="rId1"/>
  <headerFooter alignWithMargins="0">
    <oddHeader>&amp;R&amp;24列印日期：&amp;D</oddHeader>
    <oddFooter>&amp;R&amp;"標楷體,標準"&amp;24應用外語系英文組 日間部 四技課程表
(103學年度入學生適用)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01EF"/>
  </sheetPr>
  <dimension ref="A1:AD61"/>
  <sheetViews>
    <sheetView tabSelected="1" view="pageBreakPreview" topLeftCell="A10" zoomScale="60" zoomScaleNormal="40" workbookViewId="0">
      <selection activeCell="B57" sqref="B57:AC61"/>
    </sheetView>
  </sheetViews>
  <sheetFormatPr defaultColWidth="9" defaultRowHeight="23.25" x14ac:dyDescent="0.35"/>
  <cols>
    <col min="1" max="1" width="9.25" style="1" customWidth="1"/>
    <col min="2" max="2" width="45.625" style="2" customWidth="1"/>
    <col min="3" max="8" width="6.625" style="2" customWidth="1"/>
    <col min="9" max="9" width="45.625" style="2" customWidth="1"/>
    <col min="10" max="15" width="6.625" style="2" customWidth="1"/>
    <col min="16" max="16" width="45.625" style="2" customWidth="1"/>
    <col min="17" max="22" width="6.625" style="2" customWidth="1"/>
    <col min="23" max="23" width="45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26" t="s">
        <v>212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389.25" customHeight="1" x14ac:dyDescent="0.3">
      <c r="B2" s="132" t="s">
        <v>223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45" customHeight="1" x14ac:dyDescent="0.25">
      <c r="A3" s="127" t="s">
        <v>8</v>
      </c>
      <c r="B3" s="130" t="s">
        <v>3</v>
      </c>
      <c r="C3" s="130"/>
      <c r="D3" s="130"/>
      <c r="E3" s="130"/>
      <c r="F3" s="130"/>
      <c r="G3" s="130"/>
      <c r="H3" s="130"/>
      <c r="I3" s="130" t="s">
        <v>4</v>
      </c>
      <c r="J3" s="130"/>
      <c r="K3" s="130"/>
      <c r="L3" s="130"/>
      <c r="M3" s="130"/>
      <c r="N3" s="130"/>
      <c r="O3" s="130"/>
      <c r="P3" s="130" t="s">
        <v>221</v>
      </c>
      <c r="Q3" s="130"/>
      <c r="R3" s="130"/>
      <c r="S3" s="130"/>
      <c r="T3" s="130"/>
      <c r="U3" s="130"/>
      <c r="V3" s="130"/>
      <c r="W3" s="130" t="s">
        <v>6</v>
      </c>
      <c r="X3" s="130"/>
      <c r="Y3" s="130"/>
      <c r="Z3" s="130"/>
      <c r="AA3" s="130"/>
      <c r="AB3" s="130"/>
      <c r="AC3" s="130"/>
      <c r="AD3" s="9"/>
    </row>
    <row r="4" spans="1:30" s="3" customFormat="1" ht="45.75" customHeight="1" x14ac:dyDescent="0.25">
      <c r="A4" s="128"/>
      <c r="B4" s="130" t="s">
        <v>7</v>
      </c>
      <c r="C4" s="130" t="s">
        <v>0</v>
      </c>
      <c r="D4" s="130"/>
      <c r="E4" s="130"/>
      <c r="F4" s="130" t="s">
        <v>1</v>
      </c>
      <c r="G4" s="130"/>
      <c r="H4" s="130"/>
      <c r="I4" s="130" t="s">
        <v>7</v>
      </c>
      <c r="J4" s="130" t="s">
        <v>0</v>
      </c>
      <c r="K4" s="130"/>
      <c r="L4" s="130"/>
      <c r="M4" s="130" t="s">
        <v>1</v>
      </c>
      <c r="N4" s="130"/>
      <c r="O4" s="130"/>
      <c r="P4" s="130" t="s">
        <v>7</v>
      </c>
      <c r="Q4" s="130" t="s">
        <v>0</v>
      </c>
      <c r="R4" s="130"/>
      <c r="S4" s="130"/>
      <c r="T4" s="130" t="s">
        <v>1</v>
      </c>
      <c r="U4" s="130"/>
      <c r="V4" s="130"/>
      <c r="W4" s="130" t="s">
        <v>7</v>
      </c>
      <c r="X4" s="130" t="s">
        <v>0</v>
      </c>
      <c r="Y4" s="130"/>
      <c r="Z4" s="130"/>
      <c r="AA4" s="130" t="s">
        <v>1</v>
      </c>
      <c r="AB4" s="130"/>
      <c r="AC4" s="130"/>
      <c r="AD4" s="9"/>
    </row>
    <row r="5" spans="1:30" s="3" customFormat="1" ht="200.25" customHeight="1" thickBot="1" x14ac:dyDescent="0.3">
      <c r="A5" s="129"/>
      <c r="B5" s="131"/>
      <c r="C5" s="17" t="s">
        <v>2</v>
      </c>
      <c r="D5" s="17" t="s">
        <v>9</v>
      </c>
      <c r="E5" s="17" t="s">
        <v>10</v>
      </c>
      <c r="F5" s="17" t="s">
        <v>2</v>
      </c>
      <c r="G5" s="17" t="s">
        <v>9</v>
      </c>
      <c r="H5" s="17" t="s">
        <v>10</v>
      </c>
      <c r="I5" s="131"/>
      <c r="J5" s="17" t="s">
        <v>2</v>
      </c>
      <c r="K5" s="17" t="s">
        <v>9</v>
      </c>
      <c r="L5" s="17" t="s">
        <v>10</v>
      </c>
      <c r="M5" s="17" t="s">
        <v>2</v>
      </c>
      <c r="N5" s="17" t="s">
        <v>9</v>
      </c>
      <c r="O5" s="17" t="s">
        <v>10</v>
      </c>
      <c r="P5" s="131"/>
      <c r="Q5" s="17" t="s">
        <v>2</v>
      </c>
      <c r="R5" s="17" t="s">
        <v>9</v>
      </c>
      <c r="S5" s="17" t="s">
        <v>10</v>
      </c>
      <c r="T5" s="17" t="s">
        <v>2</v>
      </c>
      <c r="U5" s="17" t="s">
        <v>9</v>
      </c>
      <c r="V5" s="17" t="s">
        <v>10</v>
      </c>
      <c r="W5" s="131"/>
      <c r="X5" s="17" t="s">
        <v>2</v>
      </c>
      <c r="Y5" s="17" t="s">
        <v>9</v>
      </c>
      <c r="Z5" s="17" t="s">
        <v>10</v>
      </c>
      <c r="AA5" s="17" t="s">
        <v>2</v>
      </c>
      <c r="AB5" s="17" t="s">
        <v>9</v>
      </c>
      <c r="AC5" s="17" t="s">
        <v>10</v>
      </c>
      <c r="AD5" s="9"/>
    </row>
    <row r="6" spans="1:30" s="3" customFormat="1" ht="29.25" customHeight="1" x14ac:dyDescent="0.25">
      <c r="A6" s="134" t="s">
        <v>14</v>
      </c>
      <c r="B6" s="64" t="s">
        <v>21</v>
      </c>
      <c r="C6" s="74">
        <v>2</v>
      </c>
      <c r="D6" s="74">
        <v>2</v>
      </c>
      <c r="E6" s="74">
        <v>0</v>
      </c>
      <c r="F6" s="74">
        <v>2</v>
      </c>
      <c r="G6" s="74">
        <v>2</v>
      </c>
      <c r="H6" s="75">
        <v>0</v>
      </c>
      <c r="I6" s="64" t="s">
        <v>22</v>
      </c>
      <c r="J6" s="74">
        <v>2</v>
      </c>
      <c r="K6" s="74">
        <v>2</v>
      </c>
      <c r="L6" s="74">
        <v>0</v>
      </c>
      <c r="M6" s="74"/>
      <c r="N6" s="74"/>
      <c r="O6" s="74"/>
      <c r="P6" s="64" t="s">
        <v>23</v>
      </c>
      <c r="Q6" s="74">
        <v>2</v>
      </c>
      <c r="R6" s="74">
        <v>2</v>
      </c>
      <c r="S6" s="74">
        <v>0</v>
      </c>
      <c r="T6" s="74"/>
      <c r="U6" s="74"/>
      <c r="V6" s="74"/>
      <c r="W6" s="19"/>
      <c r="X6" s="75"/>
      <c r="Y6" s="75"/>
      <c r="Z6" s="75"/>
      <c r="AA6" s="75"/>
      <c r="AB6" s="75"/>
      <c r="AC6" s="75"/>
      <c r="AD6" s="9"/>
    </row>
    <row r="7" spans="1:30" s="3" customFormat="1" ht="29.25" customHeight="1" x14ac:dyDescent="0.25">
      <c r="A7" s="135"/>
      <c r="B7" s="51" t="s">
        <v>24</v>
      </c>
      <c r="C7" s="49">
        <v>2</v>
      </c>
      <c r="D7" s="49">
        <v>2</v>
      </c>
      <c r="E7" s="49">
        <v>0</v>
      </c>
      <c r="F7" s="49">
        <v>2</v>
      </c>
      <c r="G7" s="49">
        <v>2</v>
      </c>
      <c r="H7" s="50">
        <v>0</v>
      </c>
      <c r="I7" s="51" t="s">
        <v>31</v>
      </c>
      <c r="J7" s="49"/>
      <c r="K7" s="49"/>
      <c r="L7" s="49"/>
      <c r="M7" s="49">
        <v>2</v>
      </c>
      <c r="N7" s="49">
        <v>2</v>
      </c>
      <c r="O7" s="49">
        <v>0</v>
      </c>
      <c r="P7" s="51"/>
      <c r="Q7" s="49"/>
      <c r="R7" s="49"/>
      <c r="S7" s="49"/>
      <c r="T7" s="49"/>
      <c r="U7" s="49"/>
      <c r="V7" s="49"/>
      <c r="W7" s="18"/>
      <c r="X7" s="76"/>
      <c r="Y7" s="76"/>
      <c r="Z7" s="76"/>
      <c r="AA7" s="76"/>
      <c r="AB7" s="76"/>
      <c r="AC7" s="76"/>
      <c r="AD7" s="9"/>
    </row>
    <row r="8" spans="1:30" s="3" customFormat="1" ht="29.25" customHeight="1" x14ac:dyDescent="0.25">
      <c r="A8" s="135"/>
      <c r="B8" s="51" t="s">
        <v>25</v>
      </c>
      <c r="C8" s="49"/>
      <c r="D8" s="49"/>
      <c r="E8" s="49"/>
      <c r="F8" s="49">
        <v>2</v>
      </c>
      <c r="G8" s="49">
        <v>2</v>
      </c>
      <c r="H8" s="50">
        <v>0</v>
      </c>
      <c r="I8" s="13" t="s">
        <v>26</v>
      </c>
      <c r="J8" s="49">
        <v>2</v>
      </c>
      <c r="K8" s="49">
        <v>2</v>
      </c>
      <c r="L8" s="49">
        <v>0</v>
      </c>
      <c r="M8" s="49">
        <v>2</v>
      </c>
      <c r="N8" s="49">
        <v>2</v>
      </c>
      <c r="O8" s="49">
        <v>0</v>
      </c>
      <c r="P8" s="51"/>
      <c r="Q8" s="49"/>
      <c r="R8" s="49"/>
      <c r="S8" s="49"/>
      <c r="T8" s="49"/>
      <c r="U8" s="49"/>
      <c r="V8" s="49"/>
      <c r="W8" s="18"/>
      <c r="X8" s="76"/>
      <c r="Y8" s="76"/>
      <c r="Z8" s="76"/>
      <c r="AA8" s="76"/>
      <c r="AB8" s="76"/>
      <c r="AC8" s="76"/>
      <c r="AD8" s="9"/>
    </row>
    <row r="9" spans="1:30" s="3" customFormat="1" ht="29.25" customHeight="1" x14ac:dyDescent="0.25">
      <c r="A9" s="135"/>
      <c r="B9" s="51" t="s">
        <v>27</v>
      </c>
      <c r="C9" s="49"/>
      <c r="D9" s="49"/>
      <c r="E9" s="49"/>
      <c r="F9" s="49">
        <v>2</v>
      </c>
      <c r="G9" s="49">
        <v>2</v>
      </c>
      <c r="H9" s="49">
        <v>0</v>
      </c>
      <c r="I9" s="51" t="s">
        <v>28</v>
      </c>
      <c r="J9" s="49">
        <v>0</v>
      </c>
      <c r="K9" s="49">
        <v>2</v>
      </c>
      <c r="L9" s="49">
        <v>0</v>
      </c>
      <c r="M9" s="49">
        <v>0</v>
      </c>
      <c r="N9" s="49">
        <v>2</v>
      </c>
      <c r="O9" s="49">
        <v>0</v>
      </c>
      <c r="P9" s="51"/>
      <c r="Q9" s="49"/>
      <c r="R9" s="49"/>
      <c r="S9" s="49"/>
      <c r="T9" s="49"/>
      <c r="U9" s="49"/>
      <c r="V9" s="49"/>
      <c r="W9" s="18"/>
      <c r="X9" s="76"/>
      <c r="Y9" s="76"/>
      <c r="Z9" s="76"/>
      <c r="AA9" s="76"/>
      <c r="AB9" s="76"/>
      <c r="AC9" s="76"/>
      <c r="AD9" s="9"/>
    </row>
    <row r="10" spans="1:30" s="3" customFormat="1" ht="29.25" customHeight="1" x14ac:dyDescent="0.25">
      <c r="A10" s="135"/>
      <c r="B10" s="55" t="s">
        <v>68</v>
      </c>
      <c r="C10" s="52">
        <v>0</v>
      </c>
      <c r="D10" s="52">
        <v>2</v>
      </c>
      <c r="E10" s="49">
        <v>0</v>
      </c>
      <c r="F10" s="53"/>
      <c r="G10" s="53"/>
      <c r="H10" s="50"/>
      <c r="I10" s="54" t="s">
        <v>29</v>
      </c>
      <c r="J10" s="49">
        <v>0</v>
      </c>
      <c r="K10" s="49">
        <v>2</v>
      </c>
      <c r="L10" s="49">
        <v>0</v>
      </c>
      <c r="M10" s="49"/>
      <c r="N10" s="49"/>
      <c r="O10" s="49"/>
      <c r="P10" s="51"/>
      <c r="Q10" s="49"/>
      <c r="R10" s="49"/>
      <c r="S10" s="49"/>
      <c r="T10" s="49"/>
      <c r="U10" s="49"/>
      <c r="V10" s="49"/>
      <c r="W10" s="16"/>
      <c r="X10" s="50"/>
      <c r="Y10" s="50"/>
      <c r="Z10" s="50"/>
      <c r="AA10" s="50"/>
      <c r="AB10" s="50"/>
      <c r="AC10" s="50"/>
      <c r="AD10" s="9"/>
    </row>
    <row r="11" spans="1:30" s="3" customFormat="1" ht="29.25" customHeight="1" x14ac:dyDescent="0.25">
      <c r="A11" s="135"/>
      <c r="B11" s="51" t="s">
        <v>30</v>
      </c>
      <c r="C11" s="49">
        <v>1</v>
      </c>
      <c r="D11" s="49">
        <v>2</v>
      </c>
      <c r="E11" s="49">
        <v>0</v>
      </c>
      <c r="F11" s="49">
        <v>1</v>
      </c>
      <c r="G11" s="49">
        <v>2</v>
      </c>
      <c r="H11" s="50">
        <v>0</v>
      </c>
      <c r="I11" s="51"/>
      <c r="J11" s="49"/>
      <c r="K11" s="49"/>
      <c r="L11" s="49"/>
      <c r="M11" s="49"/>
      <c r="N11" s="49"/>
      <c r="O11" s="49"/>
      <c r="P11" s="51"/>
      <c r="Q11" s="49"/>
      <c r="R11" s="49"/>
      <c r="S11" s="49"/>
      <c r="T11" s="49"/>
      <c r="U11" s="49"/>
      <c r="V11" s="49"/>
      <c r="W11" s="50"/>
      <c r="X11" s="50"/>
      <c r="Y11" s="50"/>
      <c r="Z11" s="50"/>
      <c r="AA11" s="50"/>
      <c r="AB11" s="50"/>
      <c r="AC11" s="50"/>
      <c r="AD11" s="9"/>
    </row>
    <row r="12" spans="1:30" s="3" customFormat="1" ht="29.25" customHeight="1" thickBot="1" x14ac:dyDescent="0.3">
      <c r="A12" s="136"/>
      <c r="B12" s="61" t="s">
        <v>13</v>
      </c>
      <c r="C12" s="77">
        <f t="shared" ref="C12:H12" si="0">SUM(C6:C11)</f>
        <v>5</v>
      </c>
      <c r="D12" s="77">
        <f t="shared" si="0"/>
        <v>8</v>
      </c>
      <c r="E12" s="77">
        <f t="shared" si="0"/>
        <v>0</v>
      </c>
      <c r="F12" s="77">
        <f t="shared" si="0"/>
        <v>9</v>
      </c>
      <c r="G12" s="77">
        <f t="shared" si="0"/>
        <v>10</v>
      </c>
      <c r="H12" s="77">
        <f t="shared" si="0"/>
        <v>0</v>
      </c>
      <c r="I12" s="61" t="s">
        <v>59</v>
      </c>
      <c r="J12" s="77">
        <f t="shared" ref="J12:O12" si="1">SUM(J6:J11)</f>
        <v>4</v>
      </c>
      <c r="K12" s="77">
        <f t="shared" si="1"/>
        <v>8</v>
      </c>
      <c r="L12" s="77">
        <f t="shared" si="1"/>
        <v>0</v>
      </c>
      <c r="M12" s="77">
        <f t="shared" si="1"/>
        <v>4</v>
      </c>
      <c r="N12" s="77">
        <f t="shared" si="1"/>
        <v>6</v>
      </c>
      <c r="O12" s="77">
        <f t="shared" si="1"/>
        <v>0</v>
      </c>
      <c r="P12" s="61" t="s">
        <v>59</v>
      </c>
      <c r="Q12" s="77">
        <f t="shared" ref="Q12:V12" si="2">SUM(Q6:Q11)</f>
        <v>2</v>
      </c>
      <c r="R12" s="77">
        <f t="shared" si="2"/>
        <v>2</v>
      </c>
      <c r="S12" s="77">
        <f t="shared" si="2"/>
        <v>0</v>
      </c>
      <c r="T12" s="77">
        <f t="shared" si="2"/>
        <v>0</v>
      </c>
      <c r="U12" s="77">
        <f t="shared" si="2"/>
        <v>0</v>
      </c>
      <c r="V12" s="77">
        <f t="shared" si="2"/>
        <v>0</v>
      </c>
      <c r="W12" s="20" t="s">
        <v>59</v>
      </c>
      <c r="X12" s="78">
        <f t="shared" ref="X12:AC12" si="3">SUM(X6:X11)</f>
        <v>0</v>
      </c>
      <c r="Y12" s="78">
        <f t="shared" si="3"/>
        <v>0</v>
      </c>
      <c r="Z12" s="78">
        <f t="shared" si="3"/>
        <v>0</v>
      </c>
      <c r="AA12" s="78">
        <f t="shared" si="3"/>
        <v>0</v>
      </c>
      <c r="AB12" s="78">
        <f t="shared" si="3"/>
        <v>0</v>
      </c>
      <c r="AC12" s="78">
        <f t="shared" si="3"/>
        <v>0</v>
      </c>
      <c r="AD12" s="81">
        <f>SUM(C12,F12,J12,M12,Q12,T12,X12,AA12)</f>
        <v>24</v>
      </c>
    </row>
    <row r="13" spans="1:30" s="3" customFormat="1" ht="29.25" customHeight="1" x14ac:dyDescent="0.25">
      <c r="A13" s="137" t="s">
        <v>15</v>
      </c>
      <c r="B13" s="115" t="s">
        <v>38</v>
      </c>
      <c r="C13" s="74">
        <v>0</v>
      </c>
      <c r="D13" s="74">
        <v>2</v>
      </c>
      <c r="E13" s="74">
        <v>0</v>
      </c>
      <c r="F13" s="74">
        <v>0</v>
      </c>
      <c r="G13" s="74">
        <v>2</v>
      </c>
      <c r="H13" s="74">
        <v>0</v>
      </c>
      <c r="I13" s="64" t="s">
        <v>36</v>
      </c>
      <c r="J13" s="74">
        <v>2</v>
      </c>
      <c r="K13" s="74">
        <v>2</v>
      </c>
      <c r="L13" s="74">
        <v>0</v>
      </c>
      <c r="M13" s="74">
        <v>2</v>
      </c>
      <c r="N13" s="74">
        <v>2</v>
      </c>
      <c r="O13" s="74">
        <v>0</v>
      </c>
      <c r="P13" s="64" t="s">
        <v>37</v>
      </c>
      <c r="Q13" s="74">
        <v>2</v>
      </c>
      <c r="R13" s="74">
        <v>2</v>
      </c>
      <c r="S13" s="74">
        <v>0</v>
      </c>
      <c r="T13" s="74">
        <v>2</v>
      </c>
      <c r="U13" s="74">
        <v>2</v>
      </c>
      <c r="V13" s="74">
        <v>0</v>
      </c>
      <c r="W13" s="21"/>
      <c r="X13" s="75"/>
      <c r="Y13" s="75"/>
      <c r="Z13" s="75"/>
      <c r="AA13" s="75"/>
      <c r="AB13" s="75"/>
      <c r="AC13" s="75"/>
      <c r="AD13" s="81"/>
    </row>
    <row r="14" spans="1:30" s="3" customFormat="1" ht="29.25" customHeight="1" x14ac:dyDescent="0.25">
      <c r="A14" s="138"/>
      <c r="B14" s="96"/>
      <c r="C14" s="49"/>
      <c r="D14" s="49"/>
      <c r="E14" s="49"/>
      <c r="F14" s="49"/>
      <c r="G14" s="49"/>
      <c r="H14" s="49"/>
      <c r="I14" s="96" t="s">
        <v>39</v>
      </c>
      <c r="J14" s="49">
        <v>0</v>
      </c>
      <c r="K14" s="49">
        <v>2</v>
      </c>
      <c r="L14" s="49">
        <v>0</v>
      </c>
      <c r="M14" s="49">
        <v>0</v>
      </c>
      <c r="N14" s="49">
        <v>2</v>
      </c>
      <c r="O14" s="49">
        <v>0</v>
      </c>
      <c r="P14" s="100" t="s">
        <v>40</v>
      </c>
      <c r="Q14" s="49">
        <v>0</v>
      </c>
      <c r="R14" s="49">
        <v>2</v>
      </c>
      <c r="S14" s="49">
        <v>0</v>
      </c>
      <c r="T14" s="49"/>
      <c r="U14" s="49"/>
      <c r="V14" s="49"/>
      <c r="W14" s="14"/>
      <c r="X14" s="76"/>
      <c r="Y14" s="76"/>
      <c r="Z14" s="76"/>
      <c r="AA14" s="76"/>
      <c r="AB14" s="76"/>
      <c r="AC14" s="76"/>
      <c r="AD14" s="81"/>
    </row>
    <row r="15" spans="1:30" s="3" customFormat="1" ht="29.25" customHeight="1" thickBot="1" x14ac:dyDescent="0.3">
      <c r="A15" s="139"/>
      <c r="B15" s="61" t="s">
        <v>13</v>
      </c>
      <c r="C15" s="77">
        <f t="shared" ref="C15:H15" si="4">SUM(C13:C14)</f>
        <v>0</v>
      </c>
      <c r="D15" s="77">
        <f t="shared" si="4"/>
        <v>2</v>
      </c>
      <c r="E15" s="77">
        <f t="shared" si="4"/>
        <v>0</v>
      </c>
      <c r="F15" s="77">
        <f t="shared" si="4"/>
        <v>0</v>
      </c>
      <c r="G15" s="77">
        <f t="shared" si="4"/>
        <v>2</v>
      </c>
      <c r="H15" s="77">
        <f t="shared" si="4"/>
        <v>0</v>
      </c>
      <c r="I15" s="20" t="s">
        <v>59</v>
      </c>
      <c r="J15" s="78">
        <f t="shared" ref="J15:O15" si="5">SUM(J13:J14)</f>
        <v>2</v>
      </c>
      <c r="K15" s="78">
        <f t="shared" si="5"/>
        <v>4</v>
      </c>
      <c r="L15" s="78">
        <f t="shared" si="5"/>
        <v>0</v>
      </c>
      <c r="M15" s="78">
        <f t="shared" si="5"/>
        <v>2</v>
      </c>
      <c r="N15" s="78">
        <f t="shared" si="5"/>
        <v>4</v>
      </c>
      <c r="O15" s="78">
        <f t="shared" si="5"/>
        <v>0</v>
      </c>
      <c r="P15" s="20" t="s">
        <v>59</v>
      </c>
      <c r="Q15" s="78">
        <f t="shared" ref="Q15:V15" si="6">SUM(Q13:Q14)</f>
        <v>2</v>
      </c>
      <c r="R15" s="78">
        <f t="shared" si="6"/>
        <v>4</v>
      </c>
      <c r="S15" s="78">
        <f t="shared" si="6"/>
        <v>0</v>
      </c>
      <c r="T15" s="78">
        <f t="shared" si="6"/>
        <v>2</v>
      </c>
      <c r="U15" s="78">
        <f t="shared" si="6"/>
        <v>2</v>
      </c>
      <c r="V15" s="78">
        <f t="shared" si="6"/>
        <v>0</v>
      </c>
      <c r="W15" s="20" t="s">
        <v>59</v>
      </c>
      <c r="X15" s="78">
        <f t="shared" ref="X15:AC15" si="7">SUM(X13:X14)</f>
        <v>0</v>
      </c>
      <c r="Y15" s="78">
        <f t="shared" si="7"/>
        <v>0</v>
      </c>
      <c r="Z15" s="78">
        <f t="shared" si="7"/>
        <v>0</v>
      </c>
      <c r="AA15" s="78">
        <f t="shared" si="7"/>
        <v>0</v>
      </c>
      <c r="AB15" s="78">
        <f t="shared" si="7"/>
        <v>0</v>
      </c>
      <c r="AC15" s="78">
        <f t="shared" si="7"/>
        <v>0</v>
      </c>
      <c r="AD15" s="81">
        <f>SUM(C15,F15,J15,M15,Q15,T15,X15,AA15)</f>
        <v>8</v>
      </c>
    </row>
    <row r="16" spans="1:30" s="3" customFormat="1" ht="29.25" customHeight="1" x14ac:dyDescent="0.25">
      <c r="A16" s="134" t="s">
        <v>17</v>
      </c>
      <c r="B16" s="62" t="s">
        <v>32</v>
      </c>
      <c r="C16" s="63"/>
      <c r="D16" s="63"/>
      <c r="E16" s="63"/>
      <c r="F16" s="74">
        <v>2</v>
      </c>
      <c r="G16" s="74">
        <v>2</v>
      </c>
      <c r="H16" s="74">
        <v>0</v>
      </c>
      <c r="I16" s="51" t="s">
        <v>33</v>
      </c>
      <c r="J16" s="49">
        <v>2</v>
      </c>
      <c r="K16" s="49">
        <v>2</v>
      </c>
      <c r="L16" s="49">
        <v>0</v>
      </c>
      <c r="M16" s="49"/>
      <c r="N16" s="49"/>
      <c r="O16" s="49"/>
      <c r="P16" s="57" t="s">
        <v>34</v>
      </c>
      <c r="Q16" s="49">
        <v>2</v>
      </c>
      <c r="R16" s="49">
        <v>2</v>
      </c>
      <c r="S16" s="49">
        <v>0</v>
      </c>
      <c r="T16" s="49"/>
      <c r="U16" s="49"/>
      <c r="V16" s="49"/>
      <c r="W16" s="45"/>
      <c r="X16" s="75"/>
      <c r="Y16" s="75"/>
      <c r="Z16" s="75"/>
      <c r="AA16" s="75"/>
      <c r="AB16" s="75"/>
      <c r="AC16" s="75"/>
      <c r="AD16" s="81"/>
    </row>
    <row r="17" spans="1:30" s="3" customFormat="1" ht="29.25" customHeight="1" x14ac:dyDescent="0.25">
      <c r="A17" s="135"/>
      <c r="B17" s="60"/>
      <c r="C17" s="56"/>
      <c r="D17" s="56"/>
      <c r="E17" s="56"/>
      <c r="F17" s="56"/>
      <c r="G17" s="56"/>
      <c r="H17" s="56"/>
      <c r="I17" s="58" t="s">
        <v>35</v>
      </c>
      <c r="J17" s="49"/>
      <c r="K17" s="49"/>
      <c r="L17" s="49"/>
      <c r="M17" s="49">
        <v>2</v>
      </c>
      <c r="N17" s="49">
        <v>2</v>
      </c>
      <c r="O17" s="49">
        <v>0</v>
      </c>
      <c r="P17" s="51"/>
      <c r="Q17" s="49"/>
      <c r="R17" s="49"/>
      <c r="S17" s="49"/>
      <c r="T17" s="49"/>
      <c r="U17" s="49"/>
      <c r="V17" s="49"/>
      <c r="W17" s="46"/>
      <c r="X17" s="50"/>
      <c r="Y17" s="50"/>
      <c r="Z17" s="50"/>
      <c r="AA17" s="50"/>
      <c r="AB17" s="50"/>
      <c r="AC17" s="50"/>
      <c r="AD17" s="81"/>
    </row>
    <row r="18" spans="1:30" s="3" customFormat="1" ht="29.25" customHeight="1" thickBot="1" x14ac:dyDescent="0.3">
      <c r="A18" s="136"/>
      <c r="B18" s="20" t="s">
        <v>13</v>
      </c>
      <c r="C18" s="78">
        <f t="shared" ref="C18:H18" si="8">SUM(C16:C17)</f>
        <v>0</v>
      </c>
      <c r="D18" s="78">
        <f t="shared" si="8"/>
        <v>0</v>
      </c>
      <c r="E18" s="78">
        <f t="shared" si="8"/>
        <v>0</v>
      </c>
      <c r="F18" s="78">
        <f t="shared" si="8"/>
        <v>2</v>
      </c>
      <c r="G18" s="78">
        <f t="shared" si="8"/>
        <v>2</v>
      </c>
      <c r="H18" s="78">
        <f t="shared" si="8"/>
        <v>0</v>
      </c>
      <c r="I18" s="20" t="s">
        <v>59</v>
      </c>
      <c r="J18" s="78">
        <f t="shared" ref="J18:O18" si="9">SUM(J16:J17)</f>
        <v>2</v>
      </c>
      <c r="K18" s="78">
        <f t="shared" si="9"/>
        <v>2</v>
      </c>
      <c r="L18" s="78">
        <f t="shared" si="9"/>
        <v>0</v>
      </c>
      <c r="M18" s="78">
        <f t="shared" si="9"/>
        <v>2</v>
      </c>
      <c r="N18" s="78">
        <f t="shared" si="9"/>
        <v>2</v>
      </c>
      <c r="O18" s="78">
        <f t="shared" si="9"/>
        <v>0</v>
      </c>
      <c r="P18" s="20" t="s">
        <v>59</v>
      </c>
      <c r="Q18" s="78">
        <f t="shared" ref="Q18:V18" si="10">SUM(Q16:Q17)</f>
        <v>2</v>
      </c>
      <c r="R18" s="78">
        <f t="shared" si="10"/>
        <v>2</v>
      </c>
      <c r="S18" s="78">
        <f t="shared" si="10"/>
        <v>0</v>
      </c>
      <c r="T18" s="78">
        <f t="shared" si="10"/>
        <v>0</v>
      </c>
      <c r="U18" s="78">
        <f t="shared" si="10"/>
        <v>0</v>
      </c>
      <c r="V18" s="78">
        <f t="shared" si="10"/>
        <v>0</v>
      </c>
      <c r="W18" s="20" t="s">
        <v>59</v>
      </c>
      <c r="X18" s="78">
        <f t="shared" ref="X18:AC18" si="11">SUM(X16:X17)</f>
        <v>0</v>
      </c>
      <c r="Y18" s="78">
        <f t="shared" si="11"/>
        <v>0</v>
      </c>
      <c r="Z18" s="78">
        <f t="shared" si="11"/>
        <v>0</v>
      </c>
      <c r="AA18" s="78">
        <f t="shared" si="11"/>
        <v>0</v>
      </c>
      <c r="AB18" s="78">
        <f t="shared" si="11"/>
        <v>0</v>
      </c>
      <c r="AC18" s="78">
        <f t="shared" si="11"/>
        <v>0</v>
      </c>
      <c r="AD18" s="81">
        <f>SUM(C18,F18,J18,M18,Q18,T18,X18,AA18)</f>
        <v>8</v>
      </c>
    </row>
    <row r="19" spans="1:30" s="5" customFormat="1" ht="30" customHeight="1" x14ac:dyDescent="0.25">
      <c r="A19" s="140" t="s">
        <v>98</v>
      </c>
      <c r="B19" s="68"/>
      <c r="C19" s="65"/>
      <c r="D19" s="65"/>
      <c r="E19" s="65"/>
      <c r="F19" s="65"/>
      <c r="G19" s="65"/>
      <c r="H19" s="65"/>
      <c r="I19" s="66"/>
      <c r="J19" s="65"/>
      <c r="K19" s="65"/>
      <c r="L19" s="65"/>
      <c r="M19" s="65"/>
      <c r="N19" s="65"/>
      <c r="O19" s="65"/>
      <c r="P19" s="67" t="s">
        <v>42</v>
      </c>
      <c r="Q19" s="65"/>
      <c r="R19" s="65"/>
      <c r="S19" s="65"/>
      <c r="T19" s="74">
        <v>2</v>
      </c>
      <c r="U19" s="74">
        <v>2</v>
      </c>
      <c r="V19" s="74">
        <v>0</v>
      </c>
      <c r="W19" s="21"/>
      <c r="X19" s="75"/>
      <c r="Y19" s="75"/>
      <c r="Z19" s="75"/>
      <c r="AA19" s="75"/>
      <c r="AB19" s="75"/>
      <c r="AC19" s="75"/>
      <c r="AD19" s="81"/>
    </row>
    <row r="20" spans="1:30" s="5" customFormat="1" ht="30" customHeight="1" x14ac:dyDescent="0.25">
      <c r="A20" s="141"/>
      <c r="B20" s="66"/>
      <c r="C20" s="65"/>
      <c r="D20" s="65"/>
      <c r="E20" s="65"/>
      <c r="F20" s="65"/>
      <c r="G20" s="65"/>
      <c r="H20" s="65"/>
      <c r="I20" s="66"/>
      <c r="J20" s="65"/>
      <c r="K20" s="65"/>
      <c r="L20" s="65"/>
      <c r="M20" s="65"/>
      <c r="N20" s="65"/>
      <c r="O20" s="65"/>
      <c r="P20" s="67" t="s">
        <v>43</v>
      </c>
      <c r="Q20" s="65"/>
      <c r="R20" s="65"/>
      <c r="S20" s="65"/>
      <c r="T20" s="49">
        <v>2</v>
      </c>
      <c r="U20" s="49">
        <v>2</v>
      </c>
      <c r="V20" s="49">
        <v>0</v>
      </c>
      <c r="W20" s="14"/>
      <c r="X20" s="76"/>
      <c r="Y20" s="76"/>
      <c r="Z20" s="76"/>
      <c r="AA20" s="76"/>
      <c r="AB20" s="76"/>
      <c r="AC20" s="76"/>
      <c r="AD20" s="81"/>
    </row>
    <row r="21" spans="1:30" s="5" customFormat="1" ht="30" customHeight="1" x14ac:dyDescent="0.25">
      <c r="A21" s="141"/>
      <c r="B21" s="66"/>
      <c r="C21" s="65"/>
      <c r="D21" s="65"/>
      <c r="E21" s="65"/>
      <c r="F21" s="65"/>
      <c r="G21" s="65"/>
      <c r="H21" s="65"/>
      <c r="I21" s="66"/>
      <c r="J21" s="65"/>
      <c r="K21" s="65"/>
      <c r="L21" s="65"/>
      <c r="M21" s="65"/>
      <c r="N21" s="65"/>
      <c r="O21" s="65"/>
      <c r="P21" s="67" t="s">
        <v>44</v>
      </c>
      <c r="Q21" s="65"/>
      <c r="R21" s="65"/>
      <c r="S21" s="65"/>
      <c r="T21" s="49">
        <v>2</v>
      </c>
      <c r="U21" s="49">
        <v>2</v>
      </c>
      <c r="V21" s="49">
        <v>0</v>
      </c>
      <c r="W21" s="14"/>
      <c r="X21" s="76"/>
      <c r="Y21" s="76"/>
      <c r="Z21" s="76"/>
      <c r="AA21" s="76"/>
      <c r="AB21" s="76"/>
      <c r="AC21" s="76"/>
      <c r="AD21" s="81"/>
    </row>
    <row r="22" spans="1:30" s="5" customFormat="1" ht="30" customHeight="1" thickBot="1" x14ac:dyDescent="0.3">
      <c r="A22" s="142"/>
      <c r="B22" s="20" t="s">
        <v>13</v>
      </c>
      <c r="C22" s="78">
        <f>SUM(C19)</f>
        <v>0</v>
      </c>
      <c r="D22" s="78">
        <f>SUM(D19)</f>
        <v>0</v>
      </c>
      <c r="E22" s="78">
        <f>SUM(E19)</f>
        <v>0</v>
      </c>
      <c r="F22" s="78">
        <f>SUM(F19)</f>
        <v>0</v>
      </c>
      <c r="G22" s="78">
        <f t="shared" ref="G22" si="12">SUM(G19)</f>
        <v>0</v>
      </c>
      <c r="H22" s="78">
        <f>SUM(H19)</f>
        <v>0</v>
      </c>
      <c r="I22" s="20" t="s">
        <v>59</v>
      </c>
      <c r="J22" s="78">
        <f t="shared" ref="J22:O22" si="13">SUM(J19:J21)</f>
        <v>0</v>
      </c>
      <c r="K22" s="78">
        <f t="shared" si="13"/>
        <v>0</v>
      </c>
      <c r="L22" s="78">
        <f t="shared" si="13"/>
        <v>0</v>
      </c>
      <c r="M22" s="78">
        <f t="shared" si="13"/>
        <v>0</v>
      </c>
      <c r="N22" s="78">
        <f t="shared" si="13"/>
        <v>0</v>
      </c>
      <c r="O22" s="78">
        <f t="shared" si="13"/>
        <v>0</v>
      </c>
      <c r="P22" s="20" t="s">
        <v>59</v>
      </c>
      <c r="Q22" s="78">
        <f>SUM(Q19:Q21)</f>
        <v>0</v>
      </c>
      <c r="R22" s="78">
        <f>SUM(R19:R21)</f>
        <v>0</v>
      </c>
      <c r="S22" s="78">
        <f>SUM(S19:S21)</f>
        <v>0</v>
      </c>
      <c r="T22" s="78">
        <v>2</v>
      </c>
      <c r="U22" s="78">
        <v>2</v>
      </c>
      <c r="V22" s="78">
        <f>SUM(V19:V21)</f>
        <v>0</v>
      </c>
      <c r="W22" s="20" t="s">
        <v>59</v>
      </c>
      <c r="X22" s="78">
        <f>SUM(X19:X21)</f>
        <v>0</v>
      </c>
      <c r="Y22" s="78">
        <f>SUM(Y19:Y21)</f>
        <v>0</v>
      </c>
      <c r="Z22" s="78">
        <f>SUM(Z19:Z21)</f>
        <v>0</v>
      </c>
      <c r="AA22" s="78">
        <v>2</v>
      </c>
      <c r="AB22" s="78">
        <v>2</v>
      </c>
      <c r="AC22" s="78">
        <f>SUM(AC19:AC21)</f>
        <v>0</v>
      </c>
      <c r="AD22" s="81">
        <v>2</v>
      </c>
    </row>
    <row r="23" spans="1:30" s="6" customFormat="1" ht="30" customHeight="1" x14ac:dyDescent="0.25">
      <c r="A23" s="134" t="s">
        <v>16</v>
      </c>
      <c r="B23" s="116" t="s">
        <v>67</v>
      </c>
      <c r="C23" s="49">
        <v>2</v>
      </c>
      <c r="D23" s="49">
        <v>2</v>
      </c>
      <c r="E23" s="49">
        <v>0</v>
      </c>
      <c r="F23" s="49">
        <v>2</v>
      </c>
      <c r="G23" s="49">
        <v>2</v>
      </c>
      <c r="H23" s="49">
        <v>0</v>
      </c>
      <c r="I23" s="51" t="s">
        <v>52</v>
      </c>
      <c r="J23" s="49">
        <v>2</v>
      </c>
      <c r="K23" s="49">
        <v>1</v>
      </c>
      <c r="L23" s="49">
        <v>1</v>
      </c>
      <c r="M23" s="49">
        <v>2</v>
      </c>
      <c r="N23" s="49">
        <v>1</v>
      </c>
      <c r="O23" s="49">
        <v>1</v>
      </c>
      <c r="P23" s="54" t="s">
        <v>215</v>
      </c>
      <c r="Q23" s="49">
        <v>2</v>
      </c>
      <c r="R23" s="49">
        <v>2</v>
      </c>
      <c r="S23" s="49">
        <v>0</v>
      </c>
      <c r="T23" s="49">
        <v>2</v>
      </c>
      <c r="U23" s="49">
        <v>2</v>
      </c>
      <c r="V23" s="49">
        <v>0</v>
      </c>
      <c r="W23" s="165" t="s">
        <v>197</v>
      </c>
      <c r="X23" s="49">
        <v>2</v>
      </c>
      <c r="Y23" s="49">
        <v>1</v>
      </c>
      <c r="Z23" s="53">
        <v>1</v>
      </c>
      <c r="AA23" s="53">
        <v>2</v>
      </c>
      <c r="AB23" s="53">
        <v>1</v>
      </c>
      <c r="AC23" s="166">
        <v>1</v>
      </c>
      <c r="AD23" s="82"/>
    </row>
    <row r="24" spans="1:30" s="6" customFormat="1" ht="30" customHeight="1" x14ac:dyDescent="0.25">
      <c r="A24" s="135"/>
      <c r="B24" s="72" t="s">
        <v>53</v>
      </c>
      <c r="C24" s="49">
        <v>2</v>
      </c>
      <c r="D24" s="49">
        <v>2</v>
      </c>
      <c r="E24" s="49">
        <v>0</v>
      </c>
      <c r="F24" s="49">
        <v>2</v>
      </c>
      <c r="G24" s="49">
        <v>2</v>
      </c>
      <c r="H24" s="49">
        <v>0</v>
      </c>
      <c r="I24" s="51" t="s">
        <v>54</v>
      </c>
      <c r="J24" s="49">
        <v>2</v>
      </c>
      <c r="K24" s="49">
        <v>1</v>
      </c>
      <c r="L24" s="49">
        <v>1</v>
      </c>
      <c r="M24" s="49">
        <v>2</v>
      </c>
      <c r="N24" s="49">
        <v>1</v>
      </c>
      <c r="O24" s="49">
        <v>1</v>
      </c>
      <c r="P24" s="54" t="s">
        <v>181</v>
      </c>
      <c r="Q24" s="49">
        <v>2</v>
      </c>
      <c r="R24" s="49">
        <v>1</v>
      </c>
      <c r="S24" s="49">
        <v>1</v>
      </c>
      <c r="T24" s="49">
        <v>2</v>
      </c>
      <c r="U24" s="167">
        <v>1</v>
      </c>
      <c r="V24" s="49">
        <v>1</v>
      </c>
      <c r="W24" s="168" t="s">
        <v>186</v>
      </c>
      <c r="X24" s="49">
        <v>2</v>
      </c>
      <c r="Y24" s="49">
        <v>1</v>
      </c>
      <c r="Z24" s="49">
        <v>1</v>
      </c>
      <c r="AA24" s="49">
        <v>2</v>
      </c>
      <c r="AB24" s="49">
        <v>1</v>
      </c>
      <c r="AC24" s="169">
        <v>1</v>
      </c>
      <c r="AD24" s="82"/>
    </row>
    <row r="25" spans="1:30" s="6" customFormat="1" ht="30" customHeight="1" x14ac:dyDescent="0.25">
      <c r="A25" s="135"/>
      <c r="B25" s="72" t="s">
        <v>55</v>
      </c>
      <c r="C25" s="49">
        <v>2</v>
      </c>
      <c r="D25" s="49">
        <v>2</v>
      </c>
      <c r="E25" s="49">
        <v>0</v>
      </c>
      <c r="F25" s="49">
        <v>2</v>
      </c>
      <c r="G25" s="49">
        <v>2</v>
      </c>
      <c r="H25" s="49">
        <v>0</v>
      </c>
      <c r="I25" s="48" t="s">
        <v>66</v>
      </c>
      <c r="J25" s="49">
        <v>2</v>
      </c>
      <c r="K25" s="49">
        <v>2</v>
      </c>
      <c r="L25" s="49">
        <v>0</v>
      </c>
      <c r="M25" s="49">
        <v>2</v>
      </c>
      <c r="N25" s="49">
        <v>2</v>
      </c>
      <c r="O25" s="49">
        <v>0</v>
      </c>
      <c r="P25" s="51" t="s">
        <v>182</v>
      </c>
      <c r="Q25" s="49">
        <v>2</v>
      </c>
      <c r="R25" s="49">
        <v>1</v>
      </c>
      <c r="S25" s="49">
        <v>1</v>
      </c>
      <c r="T25" s="49">
        <v>2</v>
      </c>
      <c r="U25" s="49">
        <v>1</v>
      </c>
      <c r="V25" s="49">
        <v>1</v>
      </c>
      <c r="W25" s="170" t="s">
        <v>199</v>
      </c>
      <c r="X25" s="49">
        <v>2</v>
      </c>
      <c r="Y25" s="49">
        <v>1</v>
      </c>
      <c r="Z25" s="49">
        <v>1</v>
      </c>
      <c r="AA25" s="49">
        <v>2</v>
      </c>
      <c r="AB25" s="49">
        <v>1</v>
      </c>
      <c r="AC25" s="169">
        <v>1</v>
      </c>
      <c r="AD25" s="82"/>
    </row>
    <row r="26" spans="1:30" s="6" customFormat="1" ht="30" customHeight="1" x14ac:dyDescent="0.25">
      <c r="A26" s="135"/>
      <c r="B26" s="72" t="s">
        <v>57</v>
      </c>
      <c r="C26" s="49">
        <v>2</v>
      </c>
      <c r="D26" s="49">
        <v>1</v>
      </c>
      <c r="E26" s="52">
        <v>1</v>
      </c>
      <c r="F26" s="49">
        <v>2</v>
      </c>
      <c r="G26" s="49">
        <v>1</v>
      </c>
      <c r="H26" s="171">
        <v>1</v>
      </c>
      <c r="I26" s="48" t="s">
        <v>180</v>
      </c>
      <c r="J26" s="49">
        <v>2</v>
      </c>
      <c r="K26" s="49">
        <v>2</v>
      </c>
      <c r="L26" s="49">
        <v>0</v>
      </c>
      <c r="M26" s="49"/>
      <c r="N26" s="49"/>
      <c r="O26" s="49"/>
      <c r="P26" s="48" t="s">
        <v>183</v>
      </c>
      <c r="Q26" s="49">
        <v>2</v>
      </c>
      <c r="R26" s="49">
        <v>1</v>
      </c>
      <c r="S26" s="49">
        <v>1</v>
      </c>
      <c r="T26" s="49"/>
      <c r="U26" s="49"/>
      <c r="V26" s="49"/>
      <c r="W26" s="165" t="s">
        <v>198</v>
      </c>
      <c r="X26" s="49">
        <v>2</v>
      </c>
      <c r="Y26" s="49">
        <v>1</v>
      </c>
      <c r="Z26" s="49">
        <v>1</v>
      </c>
      <c r="AA26" s="49">
        <v>2</v>
      </c>
      <c r="AB26" s="49">
        <v>1</v>
      </c>
      <c r="AC26" s="169">
        <v>1</v>
      </c>
      <c r="AD26" s="82"/>
    </row>
    <row r="27" spans="1:30" s="6" customFormat="1" ht="30" customHeight="1" x14ac:dyDescent="0.25">
      <c r="A27" s="135"/>
      <c r="B27" s="72" t="s">
        <v>65</v>
      </c>
      <c r="C27" s="49">
        <v>2</v>
      </c>
      <c r="D27" s="49">
        <v>1</v>
      </c>
      <c r="E27" s="52">
        <v>1</v>
      </c>
      <c r="F27" s="49"/>
      <c r="G27" s="49"/>
      <c r="H27" s="49"/>
      <c r="I27" s="48"/>
      <c r="J27" s="49"/>
      <c r="K27" s="49"/>
      <c r="L27" s="49"/>
      <c r="M27" s="49"/>
      <c r="N27" s="49"/>
      <c r="O27" s="49"/>
      <c r="P27" s="51" t="s">
        <v>56</v>
      </c>
      <c r="Q27" s="49"/>
      <c r="R27" s="49"/>
      <c r="S27" s="49"/>
      <c r="T27" s="49">
        <v>2</v>
      </c>
      <c r="U27" s="49">
        <v>2</v>
      </c>
      <c r="V27" s="49">
        <v>0</v>
      </c>
      <c r="W27" s="51"/>
      <c r="X27" s="49"/>
      <c r="Y27" s="49"/>
      <c r="Z27" s="49"/>
      <c r="AA27" s="49"/>
      <c r="AB27" s="172"/>
      <c r="AC27" s="169"/>
      <c r="AD27" s="82"/>
    </row>
    <row r="28" spans="1:30" s="6" customFormat="1" ht="30" customHeight="1" x14ac:dyDescent="0.25">
      <c r="A28" s="135"/>
      <c r="B28" s="73" t="s">
        <v>179</v>
      </c>
      <c r="C28" s="52"/>
      <c r="D28" s="52"/>
      <c r="E28" s="52"/>
      <c r="F28" s="49">
        <v>2</v>
      </c>
      <c r="G28" s="49">
        <v>1</v>
      </c>
      <c r="H28" s="49">
        <v>1</v>
      </c>
      <c r="I28" s="167"/>
      <c r="J28" s="49"/>
      <c r="K28" s="49"/>
      <c r="L28" s="49"/>
      <c r="M28" s="49"/>
      <c r="N28" s="49"/>
      <c r="O28" s="49"/>
      <c r="P28" s="48" t="s">
        <v>184</v>
      </c>
      <c r="Q28" s="49"/>
      <c r="R28" s="49"/>
      <c r="S28" s="50"/>
      <c r="T28" s="49">
        <v>2</v>
      </c>
      <c r="U28" s="49">
        <v>2</v>
      </c>
      <c r="V28" s="49">
        <v>0</v>
      </c>
      <c r="W28" s="51"/>
      <c r="X28" s="49"/>
      <c r="Y28" s="49"/>
      <c r="Z28" s="49"/>
      <c r="AA28" s="49"/>
      <c r="AB28" s="172"/>
      <c r="AC28" s="169"/>
      <c r="AD28" s="82"/>
    </row>
    <row r="29" spans="1:30" s="7" customFormat="1" ht="30.75" thickBot="1" x14ac:dyDescent="0.3">
      <c r="A29" s="136"/>
      <c r="B29" s="20" t="s">
        <v>13</v>
      </c>
      <c r="C29" s="78">
        <f t="shared" ref="C29:H29" si="14">SUM(C23:C28)</f>
        <v>10</v>
      </c>
      <c r="D29" s="78">
        <f t="shared" si="14"/>
        <v>8</v>
      </c>
      <c r="E29" s="78">
        <f t="shared" si="14"/>
        <v>2</v>
      </c>
      <c r="F29" s="78">
        <f t="shared" si="14"/>
        <v>10</v>
      </c>
      <c r="G29" s="78">
        <f t="shared" si="14"/>
        <v>8</v>
      </c>
      <c r="H29" s="78">
        <f t="shared" si="14"/>
        <v>2</v>
      </c>
      <c r="I29" s="20" t="s">
        <v>59</v>
      </c>
      <c r="J29" s="78">
        <f t="shared" ref="J29:O29" si="15">SUM(J23:J28)</f>
        <v>8</v>
      </c>
      <c r="K29" s="78">
        <f t="shared" si="15"/>
        <v>6</v>
      </c>
      <c r="L29" s="78">
        <f t="shared" si="15"/>
        <v>2</v>
      </c>
      <c r="M29" s="78">
        <f t="shared" si="15"/>
        <v>6</v>
      </c>
      <c r="N29" s="78">
        <f t="shared" si="15"/>
        <v>4</v>
      </c>
      <c r="O29" s="78">
        <f t="shared" si="15"/>
        <v>2</v>
      </c>
      <c r="P29" s="20" t="s">
        <v>59</v>
      </c>
      <c r="Q29" s="78">
        <f t="shared" ref="Q29:V29" si="16">SUM(Q23:Q28)</f>
        <v>8</v>
      </c>
      <c r="R29" s="78">
        <f t="shared" si="16"/>
        <v>5</v>
      </c>
      <c r="S29" s="78">
        <f t="shared" si="16"/>
        <v>3</v>
      </c>
      <c r="T29" s="78">
        <f t="shared" si="16"/>
        <v>10</v>
      </c>
      <c r="U29" s="78">
        <f t="shared" si="16"/>
        <v>8</v>
      </c>
      <c r="V29" s="78">
        <f t="shared" si="16"/>
        <v>2</v>
      </c>
      <c r="W29" s="20" t="s">
        <v>59</v>
      </c>
      <c r="X29" s="78">
        <f t="shared" ref="X29:AC29" si="17">SUM(X23:X28)</f>
        <v>8</v>
      </c>
      <c r="Y29" s="78">
        <f t="shared" si="17"/>
        <v>4</v>
      </c>
      <c r="Z29" s="78">
        <f t="shared" si="17"/>
        <v>4</v>
      </c>
      <c r="AA29" s="78">
        <f t="shared" si="17"/>
        <v>8</v>
      </c>
      <c r="AB29" s="78">
        <f t="shared" si="17"/>
        <v>4</v>
      </c>
      <c r="AC29" s="79">
        <f t="shared" si="17"/>
        <v>4</v>
      </c>
      <c r="AD29" s="81">
        <f>SUM(C29,F29,J29,M29,Q29,T29,X29,AA29)</f>
        <v>68</v>
      </c>
    </row>
    <row r="30" spans="1:30" s="7" customFormat="1" ht="30" customHeight="1" x14ac:dyDescent="0.25">
      <c r="A30" s="143" t="s">
        <v>41</v>
      </c>
      <c r="B30" s="64" t="s">
        <v>187</v>
      </c>
      <c r="C30" s="74">
        <v>2</v>
      </c>
      <c r="D30" s="74">
        <v>1</v>
      </c>
      <c r="E30" s="49">
        <v>1</v>
      </c>
      <c r="F30" s="69"/>
      <c r="G30" s="69"/>
      <c r="H30" s="49"/>
      <c r="I30" s="173" t="s">
        <v>189</v>
      </c>
      <c r="J30" s="74">
        <v>2</v>
      </c>
      <c r="K30" s="74">
        <v>1</v>
      </c>
      <c r="L30" s="49">
        <v>1</v>
      </c>
      <c r="M30" s="49"/>
      <c r="N30" s="49"/>
      <c r="O30" s="49"/>
      <c r="P30" s="51" t="s">
        <v>45</v>
      </c>
      <c r="Q30" s="74">
        <v>2</v>
      </c>
      <c r="R30" s="74">
        <v>2</v>
      </c>
      <c r="S30" s="49">
        <v>0</v>
      </c>
      <c r="T30" s="49"/>
      <c r="U30" s="49"/>
      <c r="V30" s="49"/>
      <c r="W30" s="51" t="s">
        <v>90</v>
      </c>
      <c r="X30" s="74">
        <v>2</v>
      </c>
      <c r="Y30" s="74">
        <v>1</v>
      </c>
      <c r="Z30" s="174">
        <v>1</v>
      </c>
      <c r="AA30" s="52"/>
      <c r="AB30" s="175"/>
      <c r="AC30" s="176"/>
      <c r="AD30" s="83"/>
    </row>
    <row r="31" spans="1:30" s="7" customFormat="1" ht="30" customHeight="1" x14ac:dyDescent="0.25">
      <c r="A31" s="144"/>
      <c r="B31" s="51" t="s">
        <v>188</v>
      </c>
      <c r="C31" s="49"/>
      <c r="D31" s="49"/>
      <c r="E31" s="49"/>
      <c r="F31" s="49">
        <v>2</v>
      </c>
      <c r="G31" s="49">
        <v>2</v>
      </c>
      <c r="H31" s="49">
        <v>0</v>
      </c>
      <c r="I31" s="51" t="s">
        <v>74</v>
      </c>
      <c r="J31" s="49">
        <v>2</v>
      </c>
      <c r="K31" s="49">
        <v>1</v>
      </c>
      <c r="L31" s="49">
        <v>1</v>
      </c>
      <c r="M31" s="49"/>
      <c r="N31" s="49"/>
      <c r="O31" s="49"/>
      <c r="P31" s="13" t="s">
        <v>116</v>
      </c>
      <c r="Q31" s="49">
        <v>2</v>
      </c>
      <c r="R31" s="49">
        <v>1</v>
      </c>
      <c r="S31" s="49">
        <v>1</v>
      </c>
      <c r="T31" s="50"/>
      <c r="U31" s="50"/>
      <c r="V31" s="50"/>
      <c r="W31" s="51" t="s">
        <v>92</v>
      </c>
      <c r="X31" s="49">
        <v>2</v>
      </c>
      <c r="Y31" s="49">
        <v>1</v>
      </c>
      <c r="Z31" s="174">
        <v>1</v>
      </c>
      <c r="AA31" s="49"/>
      <c r="AB31" s="172"/>
      <c r="AC31" s="169"/>
      <c r="AD31" s="83"/>
    </row>
    <row r="32" spans="1:30" s="7" customFormat="1" ht="30" customHeight="1" x14ac:dyDescent="0.25">
      <c r="A32" s="144"/>
      <c r="B32" s="48" t="s">
        <v>47</v>
      </c>
      <c r="C32" s="49"/>
      <c r="D32" s="49"/>
      <c r="E32" s="49"/>
      <c r="F32" s="49">
        <v>2</v>
      </c>
      <c r="G32" s="49">
        <v>1</v>
      </c>
      <c r="H32" s="49">
        <v>1</v>
      </c>
      <c r="I32" s="51" t="s">
        <v>75</v>
      </c>
      <c r="J32" s="49">
        <v>2</v>
      </c>
      <c r="K32" s="49">
        <v>1</v>
      </c>
      <c r="L32" s="49">
        <v>1</v>
      </c>
      <c r="M32" s="49"/>
      <c r="N32" s="49"/>
      <c r="O32" s="49"/>
      <c r="P32" s="51" t="s">
        <v>96</v>
      </c>
      <c r="Q32" s="49">
        <v>2</v>
      </c>
      <c r="R32" s="49">
        <v>1</v>
      </c>
      <c r="S32" s="49">
        <v>1</v>
      </c>
      <c r="T32" s="50"/>
      <c r="U32" s="50"/>
      <c r="V32" s="50"/>
      <c r="W32" s="13" t="s">
        <v>219</v>
      </c>
      <c r="X32" s="49">
        <v>2</v>
      </c>
      <c r="Y32" s="49">
        <v>1</v>
      </c>
      <c r="Z32" s="174">
        <v>1</v>
      </c>
      <c r="AA32" s="49"/>
      <c r="AB32" s="49"/>
      <c r="AC32" s="169"/>
      <c r="AD32" s="83"/>
    </row>
    <row r="33" spans="1:30" s="7" customFormat="1" ht="30" customHeight="1" x14ac:dyDescent="0.25">
      <c r="A33" s="144"/>
      <c r="B33" s="51" t="s">
        <v>94</v>
      </c>
      <c r="C33" s="49"/>
      <c r="D33" s="49"/>
      <c r="E33" s="49"/>
      <c r="F33" s="49">
        <v>2</v>
      </c>
      <c r="G33" s="49">
        <v>1</v>
      </c>
      <c r="H33" s="49">
        <v>1</v>
      </c>
      <c r="I33" s="173" t="s">
        <v>48</v>
      </c>
      <c r="J33" s="49"/>
      <c r="K33" s="49"/>
      <c r="L33" s="49"/>
      <c r="M33" s="49">
        <v>2</v>
      </c>
      <c r="N33" s="49">
        <v>1</v>
      </c>
      <c r="O33" s="49">
        <v>1</v>
      </c>
      <c r="P33" s="173" t="s">
        <v>99</v>
      </c>
      <c r="Q33" s="49"/>
      <c r="R33" s="49"/>
      <c r="S33" s="49"/>
      <c r="T33" s="49">
        <v>2</v>
      </c>
      <c r="U33" s="49">
        <v>1</v>
      </c>
      <c r="V33" s="49">
        <v>1</v>
      </c>
      <c r="W33" s="13" t="s">
        <v>91</v>
      </c>
      <c r="X33" s="52"/>
      <c r="Y33" s="52"/>
      <c r="Z33" s="174"/>
      <c r="AA33" s="49">
        <v>2</v>
      </c>
      <c r="AB33" s="49">
        <v>1</v>
      </c>
      <c r="AC33" s="169">
        <v>1</v>
      </c>
      <c r="AD33" s="83"/>
    </row>
    <row r="34" spans="1:30" s="7" customFormat="1" ht="30" customHeight="1" x14ac:dyDescent="0.25">
      <c r="A34" s="144"/>
      <c r="B34" s="48" t="s">
        <v>95</v>
      </c>
      <c r="C34" s="49"/>
      <c r="D34" s="49"/>
      <c r="E34" s="49"/>
      <c r="F34" s="49">
        <v>2</v>
      </c>
      <c r="G34" s="49">
        <v>2</v>
      </c>
      <c r="H34" s="49">
        <v>0</v>
      </c>
      <c r="I34" s="51" t="s">
        <v>76</v>
      </c>
      <c r="J34" s="49"/>
      <c r="K34" s="49"/>
      <c r="L34" s="49"/>
      <c r="M34" s="49">
        <v>2</v>
      </c>
      <c r="N34" s="49">
        <v>1</v>
      </c>
      <c r="O34" s="49">
        <v>1</v>
      </c>
      <c r="P34" s="51" t="s">
        <v>100</v>
      </c>
      <c r="Q34" s="50"/>
      <c r="R34" s="50"/>
      <c r="S34" s="50"/>
      <c r="T34" s="49">
        <v>2</v>
      </c>
      <c r="U34" s="49">
        <v>1</v>
      </c>
      <c r="V34" s="49">
        <v>1</v>
      </c>
      <c r="W34" s="51" t="s">
        <v>49</v>
      </c>
      <c r="X34" s="49"/>
      <c r="Y34" s="49"/>
      <c r="Z34" s="174"/>
      <c r="AA34" s="49">
        <v>2</v>
      </c>
      <c r="AB34" s="49">
        <v>1</v>
      </c>
      <c r="AC34" s="176">
        <v>1</v>
      </c>
      <c r="AD34" s="83"/>
    </row>
    <row r="35" spans="1:30" s="7" customFormat="1" ht="30" customHeight="1" x14ac:dyDescent="0.25">
      <c r="A35" s="145"/>
      <c r="B35" s="50"/>
      <c r="C35" s="49"/>
      <c r="D35" s="49"/>
      <c r="E35" s="49"/>
      <c r="F35" s="52"/>
      <c r="G35" s="52"/>
      <c r="H35" s="49"/>
      <c r="I35" s="51" t="s">
        <v>77</v>
      </c>
      <c r="J35" s="49"/>
      <c r="K35" s="49"/>
      <c r="L35" s="49"/>
      <c r="M35" s="49">
        <v>2</v>
      </c>
      <c r="N35" s="49">
        <v>1</v>
      </c>
      <c r="O35" s="49">
        <v>1</v>
      </c>
      <c r="P35" s="51" t="s">
        <v>51</v>
      </c>
      <c r="Q35" s="49"/>
      <c r="R35" s="49"/>
      <c r="S35" s="49"/>
      <c r="T35" s="49">
        <v>2</v>
      </c>
      <c r="U35" s="49">
        <v>2</v>
      </c>
      <c r="V35" s="50">
        <v>0</v>
      </c>
      <c r="W35" s="57" t="s">
        <v>93</v>
      </c>
      <c r="X35" s="49"/>
      <c r="Y35" s="49"/>
      <c r="Z35" s="174"/>
      <c r="AA35" s="49">
        <v>2</v>
      </c>
      <c r="AB35" s="49">
        <v>1</v>
      </c>
      <c r="AC35" s="169">
        <v>1</v>
      </c>
      <c r="AD35" s="83"/>
    </row>
    <row r="36" spans="1:30" s="7" customFormat="1" ht="30" customHeight="1" x14ac:dyDescent="0.25">
      <c r="A36" s="145"/>
      <c r="B36" s="50"/>
      <c r="C36" s="49"/>
      <c r="D36" s="49"/>
      <c r="E36" s="49"/>
      <c r="F36" s="50"/>
      <c r="G36" s="50"/>
      <c r="H36" s="49"/>
      <c r="I36" s="51"/>
      <c r="J36" s="49"/>
      <c r="K36" s="49"/>
      <c r="L36" s="49"/>
      <c r="M36" s="49"/>
      <c r="N36" s="49"/>
      <c r="O36" s="49"/>
      <c r="P36" s="51" t="s">
        <v>101</v>
      </c>
      <c r="Q36" s="49"/>
      <c r="R36" s="49"/>
      <c r="S36" s="49"/>
      <c r="T36" s="49">
        <v>2</v>
      </c>
      <c r="U36" s="49">
        <v>1</v>
      </c>
      <c r="V36" s="50">
        <v>1</v>
      </c>
      <c r="W36" s="71" t="s">
        <v>72</v>
      </c>
      <c r="X36" s="49"/>
      <c r="Y36" s="49"/>
      <c r="Z36" s="49"/>
      <c r="AA36" s="49">
        <v>2</v>
      </c>
      <c r="AB36" s="49">
        <v>1</v>
      </c>
      <c r="AC36" s="177">
        <v>1</v>
      </c>
      <c r="AD36" s="83"/>
    </row>
    <row r="37" spans="1:30" s="7" customFormat="1" ht="30" customHeight="1" x14ac:dyDescent="0.25">
      <c r="A37" s="145"/>
      <c r="B37" s="77"/>
      <c r="C37" s="49"/>
      <c r="D37" s="49"/>
      <c r="E37" s="49"/>
      <c r="F37" s="50"/>
      <c r="G37" s="50"/>
      <c r="H37" s="49"/>
      <c r="I37" s="122"/>
      <c r="J37" s="49"/>
      <c r="K37" s="49"/>
      <c r="L37" s="49"/>
      <c r="M37" s="49"/>
      <c r="N37" s="49"/>
      <c r="O37" s="49"/>
      <c r="P37" s="122" t="s">
        <v>216</v>
      </c>
      <c r="Q37" s="49"/>
      <c r="R37" s="49"/>
      <c r="S37" s="49"/>
      <c r="T37" s="49">
        <v>12</v>
      </c>
      <c r="U37" s="49">
        <v>0</v>
      </c>
      <c r="V37" s="123">
        <v>960</v>
      </c>
      <c r="W37" s="71"/>
      <c r="X37" s="49"/>
      <c r="Y37" s="49"/>
      <c r="Z37" s="49"/>
      <c r="AA37" s="49"/>
      <c r="AB37" s="49"/>
      <c r="AC37" s="177"/>
      <c r="AD37" s="83"/>
    </row>
    <row r="38" spans="1:30" s="7" customFormat="1" ht="30" customHeight="1" thickBot="1" x14ac:dyDescent="0.3">
      <c r="A38" s="145"/>
      <c r="B38" s="20" t="s">
        <v>13</v>
      </c>
      <c r="C38" s="59">
        <f t="shared" ref="C38:H38" si="18">SUM(C30:C36)</f>
        <v>2</v>
      </c>
      <c r="D38" s="59">
        <f t="shared" si="18"/>
        <v>1</v>
      </c>
      <c r="E38" s="59">
        <f t="shared" si="18"/>
        <v>1</v>
      </c>
      <c r="F38" s="59">
        <f t="shared" si="18"/>
        <v>8</v>
      </c>
      <c r="G38" s="59">
        <f t="shared" si="18"/>
        <v>6</v>
      </c>
      <c r="H38" s="59">
        <f t="shared" si="18"/>
        <v>2</v>
      </c>
      <c r="I38" s="20" t="s">
        <v>59</v>
      </c>
      <c r="J38" s="59">
        <f t="shared" ref="J38:O38" si="19">SUM(J30:J36)</f>
        <v>6</v>
      </c>
      <c r="K38" s="59">
        <f t="shared" si="19"/>
        <v>3</v>
      </c>
      <c r="L38" s="59">
        <f t="shared" si="19"/>
        <v>3</v>
      </c>
      <c r="M38" s="59">
        <f t="shared" si="19"/>
        <v>6</v>
      </c>
      <c r="N38" s="59">
        <f t="shared" si="19"/>
        <v>3</v>
      </c>
      <c r="O38" s="59">
        <f t="shared" si="19"/>
        <v>3</v>
      </c>
      <c r="P38" s="20" t="s">
        <v>59</v>
      </c>
      <c r="Q38" s="59">
        <f t="shared" ref="Q38:S38" si="20">SUM(Q30:Q36)</f>
        <v>6</v>
      </c>
      <c r="R38" s="59">
        <f t="shared" si="20"/>
        <v>4</v>
      </c>
      <c r="S38" s="59">
        <f t="shared" si="20"/>
        <v>2</v>
      </c>
      <c r="T38" s="59">
        <f>SUM(T30:T37)</f>
        <v>20</v>
      </c>
      <c r="U38" s="59">
        <f>SUM(U30:U37)</f>
        <v>5</v>
      </c>
      <c r="V38" s="125">
        <f>SUM(V30:V37)</f>
        <v>963</v>
      </c>
      <c r="W38" s="20" t="s">
        <v>59</v>
      </c>
      <c r="X38" s="59">
        <f t="shared" ref="X38:AC38" si="21">SUM(X30:X36)</f>
        <v>6</v>
      </c>
      <c r="Y38" s="59">
        <f t="shared" si="21"/>
        <v>3</v>
      </c>
      <c r="Z38" s="59">
        <f t="shared" si="21"/>
        <v>3</v>
      </c>
      <c r="AA38" s="59">
        <f t="shared" si="21"/>
        <v>8</v>
      </c>
      <c r="AB38" s="59">
        <f t="shared" si="21"/>
        <v>4</v>
      </c>
      <c r="AC38" s="70">
        <f t="shared" si="21"/>
        <v>4</v>
      </c>
      <c r="AD38" s="80">
        <f t="shared" ref="AD38" si="22">SUM(C38+F38+J38+M38+Q38+T38+X38+AA38)</f>
        <v>62</v>
      </c>
    </row>
    <row r="39" spans="1:30" s="7" customFormat="1" ht="33" customHeight="1" x14ac:dyDescent="0.25">
      <c r="A39" s="146" t="s">
        <v>11</v>
      </c>
      <c r="B39" s="25" t="s">
        <v>60</v>
      </c>
      <c r="C39" s="104">
        <f t="shared" ref="C39:H39" si="23">SUM(C12+C18+C29)</f>
        <v>15</v>
      </c>
      <c r="D39" s="104">
        <f t="shared" si="23"/>
        <v>16</v>
      </c>
      <c r="E39" s="104">
        <f t="shared" si="23"/>
        <v>2</v>
      </c>
      <c r="F39" s="104">
        <f t="shared" si="23"/>
        <v>21</v>
      </c>
      <c r="G39" s="104">
        <f t="shared" si="23"/>
        <v>20</v>
      </c>
      <c r="H39" s="104">
        <f t="shared" si="23"/>
        <v>2</v>
      </c>
      <c r="I39" s="25" t="s">
        <v>61</v>
      </c>
      <c r="J39" s="25">
        <f t="shared" ref="J39:O39" si="24">SUM(J12+J18+J29)</f>
        <v>14</v>
      </c>
      <c r="K39" s="25">
        <f t="shared" si="24"/>
        <v>16</v>
      </c>
      <c r="L39" s="25">
        <f t="shared" si="24"/>
        <v>2</v>
      </c>
      <c r="M39" s="25">
        <f t="shared" si="24"/>
        <v>12</v>
      </c>
      <c r="N39" s="25">
        <f t="shared" si="24"/>
        <v>12</v>
      </c>
      <c r="O39" s="25">
        <f t="shared" si="24"/>
        <v>2</v>
      </c>
      <c r="P39" s="25" t="s">
        <v>60</v>
      </c>
      <c r="Q39" s="25">
        <f t="shared" ref="Q39:V39" si="25">SUM(Q12+Q18+Q29)</f>
        <v>12</v>
      </c>
      <c r="R39" s="25">
        <f t="shared" si="25"/>
        <v>9</v>
      </c>
      <c r="S39" s="25">
        <f t="shared" si="25"/>
        <v>3</v>
      </c>
      <c r="T39" s="25">
        <f t="shared" si="25"/>
        <v>10</v>
      </c>
      <c r="U39" s="25">
        <f t="shared" si="25"/>
        <v>8</v>
      </c>
      <c r="V39" s="25">
        <f t="shared" si="25"/>
        <v>2</v>
      </c>
      <c r="W39" s="25" t="s">
        <v>60</v>
      </c>
      <c r="X39" s="25">
        <f t="shared" ref="X39:AC39" si="26">SUM(X12+X18+X29)</f>
        <v>8</v>
      </c>
      <c r="Y39" s="25">
        <f t="shared" si="26"/>
        <v>4</v>
      </c>
      <c r="Z39" s="25">
        <f t="shared" si="26"/>
        <v>4</v>
      </c>
      <c r="AA39" s="25">
        <f t="shared" si="26"/>
        <v>8</v>
      </c>
      <c r="AB39" s="25">
        <f t="shared" si="26"/>
        <v>4</v>
      </c>
      <c r="AC39" s="97">
        <f t="shared" si="26"/>
        <v>4</v>
      </c>
      <c r="AD39" s="84">
        <f>SUM(C39,F39,J39,M39,Q39,T39,X39,AA39)</f>
        <v>100</v>
      </c>
    </row>
    <row r="40" spans="1:30" s="7" customFormat="1" ht="33" customHeight="1" x14ac:dyDescent="0.25">
      <c r="A40" s="147"/>
      <c r="B40" s="24" t="s">
        <v>62</v>
      </c>
      <c r="C40" s="24">
        <v>2</v>
      </c>
      <c r="D40" s="24">
        <v>2</v>
      </c>
      <c r="E40" s="24">
        <v>0</v>
      </c>
      <c r="F40" s="24">
        <v>2</v>
      </c>
      <c r="G40" s="24">
        <v>2</v>
      </c>
      <c r="H40" s="24">
        <v>0</v>
      </c>
      <c r="I40" s="24" t="s">
        <v>62</v>
      </c>
      <c r="J40" s="24">
        <v>4</v>
      </c>
      <c r="K40" s="24">
        <v>4</v>
      </c>
      <c r="L40" s="24">
        <v>0</v>
      </c>
      <c r="M40" s="24">
        <v>4</v>
      </c>
      <c r="N40" s="24">
        <v>4</v>
      </c>
      <c r="O40" s="24">
        <v>0</v>
      </c>
      <c r="P40" s="24" t="s">
        <v>62</v>
      </c>
      <c r="Q40" s="24">
        <v>4</v>
      </c>
      <c r="R40" s="24">
        <v>4</v>
      </c>
      <c r="S40" s="24">
        <v>0</v>
      </c>
      <c r="T40" s="24">
        <v>6</v>
      </c>
      <c r="U40" s="24">
        <v>6</v>
      </c>
      <c r="V40" s="24">
        <v>0</v>
      </c>
      <c r="W40" s="24" t="s">
        <v>62</v>
      </c>
      <c r="X40" s="24">
        <v>4</v>
      </c>
      <c r="Y40" s="24">
        <v>4</v>
      </c>
      <c r="Z40" s="24">
        <v>0</v>
      </c>
      <c r="AA40" s="24">
        <v>2</v>
      </c>
      <c r="AB40" s="24">
        <v>2</v>
      </c>
      <c r="AC40" s="98">
        <v>0</v>
      </c>
      <c r="AD40" s="84">
        <f>SUM(C40,F40,J40,M40,Q40,T40,X40,AA40)</f>
        <v>28</v>
      </c>
    </row>
    <row r="41" spans="1:30" s="7" customFormat="1" ht="33" customHeight="1" thickBot="1" x14ac:dyDescent="0.3">
      <c r="A41" s="148"/>
      <c r="B41" s="26" t="s">
        <v>63</v>
      </c>
      <c r="C41" s="26">
        <f>SUM(C39:C40)</f>
        <v>17</v>
      </c>
      <c r="D41" s="26">
        <f>SUM(D39:D40)</f>
        <v>18</v>
      </c>
      <c r="E41" s="26">
        <f>SUM(E39:E40)</f>
        <v>2</v>
      </c>
      <c r="F41" s="26">
        <f t="shared" ref="F41:H41" si="27">SUM(F39:F40)</f>
        <v>23</v>
      </c>
      <c r="G41" s="26">
        <f t="shared" si="27"/>
        <v>22</v>
      </c>
      <c r="H41" s="26">
        <f t="shared" si="27"/>
        <v>2</v>
      </c>
      <c r="I41" s="26" t="s">
        <v>63</v>
      </c>
      <c r="J41" s="26">
        <f>SUM(J39:J40)</f>
        <v>18</v>
      </c>
      <c r="K41" s="26">
        <f>SUM(K39:K40)</f>
        <v>20</v>
      </c>
      <c r="L41" s="26">
        <f t="shared" ref="L41:O41" si="28">SUM(L39:L40)</f>
        <v>2</v>
      </c>
      <c r="M41" s="26">
        <f t="shared" si="28"/>
        <v>16</v>
      </c>
      <c r="N41" s="26">
        <f t="shared" si="28"/>
        <v>16</v>
      </c>
      <c r="O41" s="26">
        <f t="shared" si="28"/>
        <v>2</v>
      </c>
      <c r="P41" s="26" t="s">
        <v>63</v>
      </c>
      <c r="Q41" s="26">
        <f>SUM(Q39:Q40)</f>
        <v>16</v>
      </c>
      <c r="R41" s="26">
        <f>SUM(R39:R40)</f>
        <v>13</v>
      </c>
      <c r="S41" s="26">
        <f t="shared" ref="S41:V41" si="29">SUM(S39:S40)</f>
        <v>3</v>
      </c>
      <c r="T41" s="26">
        <f t="shared" si="29"/>
        <v>16</v>
      </c>
      <c r="U41" s="26">
        <f t="shared" si="29"/>
        <v>14</v>
      </c>
      <c r="V41" s="26">
        <f t="shared" si="29"/>
        <v>2</v>
      </c>
      <c r="W41" s="26" t="s">
        <v>63</v>
      </c>
      <c r="X41" s="26">
        <f>SUM(X39:X40)</f>
        <v>12</v>
      </c>
      <c r="Y41" s="26">
        <f>SUM(Y39:Y40)</f>
        <v>8</v>
      </c>
      <c r="Z41" s="26">
        <f t="shared" ref="Z41:AC41" si="30">SUM(Z39:Z40)</f>
        <v>4</v>
      </c>
      <c r="AA41" s="26">
        <f t="shared" si="30"/>
        <v>10</v>
      </c>
      <c r="AB41" s="26">
        <f t="shared" si="30"/>
        <v>6</v>
      </c>
      <c r="AC41" s="99">
        <f t="shared" si="30"/>
        <v>4</v>
      </c>
      <c r="AD41" s="85">
        <f>SUM(C41,F41,J41,M41,Q41,T41,X41,AA41)</f>
        <v>128</v>
      </c>
    </row>
    <row r="42" spans="1:30" s="7" customFormat="1" ht="33" customHeight="1" thickBot="1" x14ac:dyDescent="0.3">
      <c r="A42" s="27"/>
      <c r="B42" s="28"/>
      <c r="C42" s="29"/>
      <c r="D42" s="29"/>
      <c r="E42" s="29"/>
      <c r="F42" s="29"/>
      <c r="G42" s="29"/>
      <c r="H42" s="29"/>
      <c r="I42" s="28"/>
      <c r="J42" s="29"/>
      <c r="K42" s="29"/>
      <c r="L42" s="29"/>
      <c r="M42" s="29"/>
      <c r="N42" s="29"/>
      <c r="O42" s="29"/>
      <c r="P42" s="28"/>
      <c r="Q42" s="29"/>
      <c r="R42" s="29"/>
      <c r="S42" s="29"/>
      <c r="T42" s="29"/>
      <c r="U42" s="29"/>
      <c r="V42" s="29"/>
      <c r="W42" s="28"/>
      <c r="X42" s="29"/>
      <c r="Y42" s="29"/>
      <c r="Z42" s="29"/>
      <c r="AA42" s="29"/>
      <c r="AB42" s="29"/>
      <c r="AC42" s="94"/>
      <c r="AD42" s="12"/>
    </row>
    <row r="43" spans="1:30" s="4" customFormat="1" ht="39" customHeight="1" thickTop="1" x14ac:dyDescent="0.25">
      <c r="A43" s="30"/>
      <c r="B43" s="149" t="s">
        <v>213</v>
      </c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50"/>
      <c r="AD43" s="11"/>
    </row>
    <row r="44" spans="1:30" s="4" customFormat="1" ht="39" customHeight="1" x14ac:dyDescent="0.25">
      <c r="A44" s="160" t="s">
        <v>222</v>
      </c>
      <c r="B44" s="90"/>
      <c r="C44" s="32"/>
      <c r="D44" s="32"/>
      <c r="E44" s="32"/>
      <c r="F44" s="32"/>
      <c r="G44" s="32"/>
      <c r="H44" s="33"/>
      <c r="I44" s="31" t="s">
        <v>192</v>
      </c>
      <c r="J44" s="32">
        <v>2</v>
      </c>
      <c r="K44" s="32">
        <v>2</v>
      </c>
      <c r="L44" s="32">
        <v>0</v>
      </c>
      <c r="M44" s="32"/>
      <c r="N44" s="32"/>
      <c r="O44" s="34"/>
      <c r="P44" s="118"/>
      <c r="Q44" s="121"/>
      <c r="R44" s="121"/>
      <c r="S44" s="121"/>
      <c r="T44" s="121"/>
      <c r="U44" s="121"/>
      <c r="V44" s="121"/>
      <c r="W44" s="31" t="s">
        <v>185</v>
      </c>
      <c r="X44" s="32">
        <v>2</v>
      </c>
      <c r="Y44" s="32">
        <v>2</v>
      </c>
      <c r="Z44" s="32">
        <v>0</v>
      </c>
      <c r="AA44" s="32">
        <v>2</v>
      </c>
      <c r="AB44" s="32">
        <v>2</v>
      </c>
      <c r="AC44" s="35">
        <v>0</v>
      </c>
      <c r="AD44" s="11"/>
    </row>
    <row r="45" spans="1:30" s="4" customFormat="1" ht="39" customHeight="1" x14ac:dyDescent="0.25">
      <c r="A45" s="161"/>
      <c r="B45" s="31"/>
      <c r="C45" s="32"/>
      <c r="D45" s="32"/>
      <c r="E45" s="32"/>
      <c r="F45" s="32"/>
      <c r="G45" s="32"/>
      <c r="H45" s="32"/>
      <c r="I45" s="31"/>
      <c r="J45" s="32"/>
      <c r="K45" s="32"/>
      <c r="L45" s="32"/>
      <c r="M45" s="32"/>
      <c r="N45" s="32"/>
      <c r="O45" s="32"/>
      <c r="P45" s="31" t="s">
        <v>193</v>
      </c>
      <c r="Q45" s="32">
        <v>2</v>
      </c>
      <c r="R45" s="32">
        <v>2</v>
      </c>
      <c r="S45" s="32">
        <v>0</v>
      </c>
      <c r="T45" s="32"/>
      <c r="U45" s="32"/>
      <c r="V45" s="33"/>
      <c r="W45" s="31"/>
      <c r="X45" s="32"/>
      <c r="Y45" s="32"/>
      <c r="Z45" s="32"/>
      <c r="AA45" s="32"/>
      <c r="AB45" s="32"/>
      <c r="AC45" s="35"/>
      <c r="AD45" s="11"/>
    </row>
    <row r="46" spans="1:30" s="4" customFormat="1" ht="39" customHeight="1" x14ac:dyDescent="0.25">
      <c r="A46" s="162"/>
      <c r="B46" s="31"/>
      <c r="C46" s="32"/>
      <c r="D46" s="32"/>
      <c r="E46" s="32"/>
      <c r="F46" s="32"/>
      <c r="G46" s="32"/>
      <c r="H46" s="32"/>
      <c r="I46" s="31"/>
      <c r="J46" s="32"/>
      <c r="K46" s="32"/>
      <c r="L46" s="32"/>
      <c r="M46" s="32"/>
      <c r="N46" s="32"/>
      <c r="O46" s="32"/>
      <c r="P46" s="31" t="s">
        <v>194</v>
      </c>
      <c r="Q46" s="32"/>
      <c r="R46" s="32"/>
      <c r="S46" s="32"/>
      <c r="T46" s="32">
        <v>2</v>
      </c>
      <c r="U46" s="32">
        <v>2</v>
      </c>
      <c r="V46" s="32">
        <v>0</v>
      </c>
      <c r="W46" s="31"/>
      <c r="X46" s="32"/>
      <c r="Y46" s="32"/>
      <c r="Z46" s="32"/>
      <c r="AA46" s="32"/>
      <c r="AB46" s="32"/>
      <c r="AC46" s="35"/>
      <c r="AD46" s="11"/>
    </row>
    <row r="47" spans="1:30" s="4" customFormat="1" ht="39" customHeight="1" x14ac:dyDescent="0.25">
      <c r="A47" s="163" t="s">
        <v>19</v>
      </c>
      <c r="B47" s="31" t="s">
        <v>200</v>
      </c>
      <c r="C47" s="32">
        <v>2</v>
      </c>
      <c r="D47" s="32">
        <v>2</v>
      </c>
      <c r="E47" s="32">
        <v>0</v>
      </c>
      <c r="F47" s="33"/>
      <c r="G47" s="33"/>
      <c r="H47" s="33"/>
      <c r="I47" s="31" t="s">
        <v>189</v>
      </c>
      <c r="J47" s="32">
        <v>2</v>
      </c>
      <c r="K47" s="32">
        <v>2</v>
      </c>
      <c r="L47" s="32">
        <v>0</v>
      </c>
      <c r="M47" s="34"/>
      <c r="N47" s="34"/>
      <c r="O47" s="34"/>
      <c r="P47" s="31"/>
      <c r="Q47" s="32"/>
      <c r="R47" s="32"/>
      <c r="S47" s="32"/>
      <c r="T47" s="33"/>
      <c r="U47" s="33"/>
      <c r="V47" s="32"/>
      <c r="W47" s="31"/>
      <c r="X47" s="32"/>
      <c r="Y47" s="32"/>
      <c r="Z47" s="32"/>
      <c r="AA47" s="32"/>
      <c r="AB47" s="32"/>
      <c r="AC47" s="35"/>
      <c r="AD47" s="11"/>
    </row>
    <row r="48" spans="1:30" s="4" customFormat="1" ht="39" customHeight="1" x14ac:dyDescent="0.25">
      <c r="A48" s="163"/>
      <c r="B48" s="31" t="s">
        <v>191</v>
      </c>
      <c r="C48" s="32"/>
      <c r="D48" s="32"/>
      <c r="E48" s="32"/>
      <c r="F48" s="32">
        <v>2</v>
      </c>
      <c r="G48" s="32">
        <v>2</v>
      </c>
      <c r="H48" s="32">
        <v>0</v>
      </c>
      <c r="I48" s="31"/>
      <c r="J48" s="32"/>
      <c r="K48" s="32"/>
      <c r="L48" s="32"/>
      <c r="M48" s="32"/>
      <c r="N48" s="32"/>
      <c r="O48" s="32"/>
      <c r="P48" s="31"/>
      <c r="Q48" s="32"/>
      <c r="R48" s="32"/>
      <c r="S48" s="32"/>
      <c r="T48" s="32"/>
      <c r="U48" s="32"/>
      <c r="V48" s="33"/>
      <c r="W48" s="31"/>
      <c r="X48" s="32"/>
      <c r="Y48" s="32"/>
      <c r="Z48" s="32"/>
      <c r="AA48" s="32"/>
      <c r="AB48" s="32"/>
      <c r="AC48" s="35"/>
      <c r="AD48" s="11"/>
    </row>
    <row r="49" spans="1:30" s="5" customFormat="1" ht="33" customHeight="1" x14ac:dyDescent="0.25">
      <c r="A49" s="113"/>
      <c r="B49" s="86" t="s">
        <v>64</v>
      </c>
      <c r="C49" s="32">
        <f t="shared" ref="C49:H49" si="31">SUM(C45:C48)</f>
        <v>2</v>
      </c>
      <c r="D49" s="32">
        <f t="shared" si="31"/>
        <v>2</v>
      </c>
      <c r="E49" s="32">
        <f t="shared" si="31"/>
        <v>0</v>
      </c>
      <c r="F49" s="32">
        <f t="shared" si="31"/>
        <v>2</v>
      </c>
      <c r="G49" s="32">
        <f t="shared" si="31"/>
        <v>2</v>
      </c>
      <c r="H49" s="32">
        <f t="shared" si="31"/>
        <v>0</v>
      </c>
      <c r="I49" s="86" t="s">
        <v>64</v>
      </c>
      <c r="J49" s="32">
        <f>SUM(J44:J48)</f>
        <v>4</v>
      </c>
      <c r="K49" s="32">
        <f t="shared" ref="K49:L49" si="32">SUM(K44:K48)</f>
        <v>4</v>
      </c>
      <c r="L49" s="32">
        <f t="shared" si="32"/>
        <v>0</v>
      </c>
      <c r="M49" s="32"/>
      <c r="N49" s="32"/>
      <c r="O49" s="32"/>
      <c r="P49" s="87" t="s">
        <v>64</v>
      </c>
      <c r="Q49" s="32">
        <f>SUM(Q44:Q48)</f>
        <v>2</v>
      </c>
      <c r="R49" s="32">
        <f t="shared" ref="R49:V49" si="33">SUM(R44:R48)</f>
        <v>2</v>
      </c>
      <c r="S49" s="32">
        <f t="shared" si="33"/>
        <v>0</v>
      </c>
      <c r="T49" s="32">
        <f t="shared" si="33"/>
        <v>2</v>
      </c>
      <c r="U49" s="32">
        <f t="shared" si="33"/>
        <v>2</v>
      </c>
      <c r="V49" s="32">
        <f t="shared" si="33"/>
        <v>0</v>
      </c>
      <c r="W49" s="87" t="s">
        <v>64</v>
      </c>
      <c r="X49" s="32">
        <f>SUM(X44:X48)</f>
        <v>2</v>
      </c>
      <c r="Y49" s="32">
        <f t="shared" ref="Y49:AB49" si="34">SUM(Y44:Y48)</f>
        <v>2</v>
      </c>
      <c r="Z49" s="32">
        <f t="shared" si="34"/>
        <v>0</v>
      </c>
      <c r="AA49" s="32">
        <f t="shared" si="34"/>
        <v>2</v>
      </c>
      <c r="AB49" s="32">
        <f t="shared" si="34"/>
        <v>2</v>
      </c>
      <c r="AC49" s="35">
        <f>SUM(AC44:AC48)</f>
        <v>0</v>
      </c>
      <c r="AD49" s="10">
        <f>SUM(C49,F49,J49,M49,Q49,T49,X49,AA49)</f>
        <v>16</v>
      </c>
    </row>
    <row r="50" spans="1:30" s="5" customFormat="1" ht="11.45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8"/>
      <c r="AD50" s="10"/>
    </row>
    <row r="51" spans="1:30" s="5" customFormat="1" ht="30" customHeight="1" x14ac:dyDescent="0.25">
      <c r="A51" s="47"/>
      <c r="B51" s="151" t="s">
        <v>214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3"/>
      <c r="AD51" s="9"/>
    </row>
    <row r="52" spans="1:30" s="5" customFormat="1" ht="39" customHeight="1" x14ac:dyDescent="0.25">
      <c r="A52" s="164" t="s">
        <v>18</v>
      </c>
      <c r="B52" s="43" t="s">
        <v>195</v>
      </c>
      <c r="C52" s="39"/>
      <c r="D52" s="39"/>
      <c r="E52" s="39"/>
      <c r="F52" s="39">
        <v>2</v>
      </c>
      <c r="G52" s="39">
        <v>2</v>
      </c>
      <c r="H52" s="39">
        <v>0</v>
      </c>
      <c r="I52" s="43"/>
      <c r="J52" s="39"/>
      <c r="K52" s="39"/>
      <c r="L52" s="39"/>
      <c r="M52" s="41"/>
      <c r="N52" s="41"/>
      <c r="O52" s="41"/>
      <c r="P52" s="119"/>
      <c r="Q52" s="120"/>
      <c r="R52" s="120"/>
      <c r="S52" s="120"/>
      <c r="T52" s="120"/>
      <c r="U52" s="120"/>
      <c r="V52" s="120"/>
      <c r="W52" s="103" t="s">
        <v>207</v>
      </c>
      <c r="X52" s="39">
        <v>2</v>
      </c>
      <c r="Y52" s="39">
        <v>2</v>
      </c>
      <c r="Z52" s="39">
        <v>0</v>
      </c>
      <c r="AA52" s="39">
        <v>2</v>
      </c>
      <c r="AB52" s="39">
        <v>2</v>
      </c>
      <c r="AC52" s="105">
        <v>0</v>
      </c>
      <c r="AD52" s="9"/>
    </row>
    <row r="53" spans="1:30" s="5" customFormat="1" ht="39" customHeight="1" x14ac:dyDescent="0.25">
      <c r="A53" s="164"/>
      <c r="B53" s="43"/>
      <c r="C53" s="39"/>
      <c r="D53" s="39"/>
      <c r="E53" s="39"/>
      <c r="F53" s="39"/>
      <c r="G53" s="39"/>
      <c r="H53" s="39"/>
      <c r="I53" s="43"/>
      <c r="J53" s="41"/>
      <c r="K53" s="41"/>
      <c r="L53" s="39"/>
      <c r="M53" s="39"/>
      <c r="N53" s="39"/>
      <c r="O53" s="41"/>
      <c r="P53" s="42"/>
      <c r="Q53" s="39"/>
      <c r="R53" s="39"/>
      <c r="S53" s="39"/>
      <c r="T53" s="39"/>
      <c r="U53" s="39"/>
      <c r="V53" s="39"/>
      <c r="W53" s="103" t="s">
        <v>196</v>
      </c>
      <c r="X53" s="39">
        <v>2</v>
      </c>
      <c r="Y53" s="39">
        <v>2</v>
      </c>
      <c r="Z53" s="39">
        <v>0</v>
      </c>
      <c r="AA53" s="39">
        <v>2</v>
      </c>
      <c r="AB53" s="39">
        <v>2</v>
      </c>
      <c r="AC53" s="105">
        <v>0</v>
      </c>
      <c r="AD53" s="9"/>
    </row>
    <row r="54" spans="1:30" s="5" customFormat="1" ht="39" customHeight="1" x14ac:dyDescent="0.25">
      <c r="A54" s="164" t="s">
        <v>19</v>
      </c>
      <c r="B54" s="43" t="s">
        <v>190</v>
      </c>
      <c r="C54" s="39">
        <v>2</v>
      </c>
      <c r="D54" s="39">
        <v>2</v>
      </c>
      <c r="E54" s="39">
        <v>0</v>
      </c>
      <c r="F54" s="39"/>
      <c r="G54" s="39"/>
      <c r="H54" s="39"/>
      <c r="I54" s="43" t="s">
        <v>189</v>
      </c>
      <c r="J54" s="39">
        <v>2</v>
      </c>
      <c r="K54" s="39">
        <v>2</v>
      </c>
      <c r="L54" s="39">
        <v>0</v>
      </c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42"/>
      <c r="X54" s="39"/>
      <c r="Y54" s="39"/>
      <c r="Z54" s="39"/>
      <c r="AA54" s="39"/>
      <c r="AB54" s="39"/>
      <c r="AC54" s="44"/>
      <c r="AD54" s="9"/>
    </row>
    <row r="55" spans="1:30" s="5" customFormat="1" ht="39" customHeight="1" x14ac:dyDescent="0.25">
      <c r="A55" s="164"/>
      <c r="B55" s="43" t="s">
        <v>191</v>
      </c>
      <c r="C55" s="39"/>
      <c r="D55" s="39"/>
      <c r="E55" s="39"/>
      <c r="F55" s="39">
        <v>2</v>
      </c>
      <c r="G55" s="39">
        <v>2</v>
      </c>
      <c r="H55" s="39">
        <v>0</v>
      </c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/>
      <c r="X55" s="39"/>
      <c r="Y55" s="39"/>
      <c r="Z55" s="39"/>
      <c r="AA55" s="39"/>
      <c r="AB55" s="39"/>
      <c r="AC55" s="44"/>
      <c r="AD55" s="9"/>
    </row>
    <row r="56" spans="1:30" s="5" customFormat="1" ht="33" customHeight="1" x14ac:dyDescent="0.25">
      <c r="A56" s="95"/>
      <c r="B56" s="91" t="s">
        <v>201</v>
      </c>
      <c r="C56" s="92">
        <f>SUM(C52:C55)</f>
        <v>2</v>
      </c>
      <c r="D56" s="92">
        <f t="shared" ref="D56:H56" si="35">SUM(D52:D55)</f>
        <v>2</v>
      </c>
      <c r="E56" s="92">
        <f t="shared" si="35"/>
        <v>0</v>
      </c>
      <c r="F56" s="92">
        <f t="shared" si="35"/>
        <v>4</v>
      </c>
      <c r="G56" s="92">
        <f t="shared" si="35"/>
        <v>4</v>
      </c>
      <c r="H56" s="92">
        <f t="shared" si="35"/>
        <v>0</v>
      </c>
      <c r="I56" s="91" t="s">
        <v>20</v>
      </c>
      <c r="J56" s="92">
        <f>SUM(J52:J55)</f>
        <v>2</v>
      </c>
      <c r="K56" s="92">
        <f t="shared" ref="K56:L56" si="36">SUM(K52:K55)</f>
        <v>2</v>
      </c>
      <c r="L56" s="92">
        <f t="shared" si="36"/>
        <v>0</v>
      </c>
      <c r="M56" s="92"/>
      <c r="N56" s="92"/>
      <c r="O56" s="92"/>
      <c r="P56" s="91" t="s">
        <v>20</v>
      </c>
      <c r="Q56" s="92">
        <f>SUM(Q52:Q55)</f>
        <v>0</v>
      </c>
      <c r="R56" s="92">
        <f t="shared" ref="R56:V56" si="37">SUM(R52:R55)</f>
        <v>0</v>
      </c>
      <c r="S56" s="92">
        <f t="shared" si="37"/>
        <v>0</v>
      </c>
      <c r="T56" s="92">
        <f t="shared" si="37"/>
        <v>0</v>
      </c>
      <c r="U56" s="92">
        <f t="shared" si="37"/>
        <v>0</v>
      </c>
      <c r="V56" s="92">
        <f t="shared" si="37"/>
        <v>0</v>
      </c>
      <c r="W56" s="91" t="s">
        <v>20</v>
      </c>
      <c r="X56" s="92">
        <f>SUM(X52:X55)</f>
        <v>4</v>
      </c>
      <c r="Y56" s="92">
        <f t="shared" ref="Y56:AB56" si="38">SUM(Y52:Y55)</f>
        <v>4</v>
      </c>
      <c r="Z56" s="92">
        <f t="shared" si="38"/>
        <v>0</v>
      </c>
      <c r="AA56" s="92">
        <f t="shared" si="38"/>
        <v>4</v>
      </c>
      <c r="AB56" s="92">
        <f t="shared" si="38"/>
        <v>4</v>
      </c>
      <c r="AC56" s="93">
        <f>SUM(AC52:AC55)</f>
        <v>0</v>
      </c>
      <c r="AD56" s="10">
        <f>SUM(C56,F56,J56,M56,Q56,T56,X56,AA56)</f>
        <v>16</v>
      </c>
    </row>
    <row r="57" spans="1:30" s="23" customFormat="1" ht="409.6" customHeight="1" x14ac:dyDescent="0.4">
      <c r="A57" s="154" t="s">
        <v>12</v>
      </c>
      <c r="B57" s="157" t="s">
        <v>218</v>
      </c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22"/>
    </row>
    <row r="58" spans="1:30" x14ac:dyDescent="0.35">
      <c r="A58" s="155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</row>
    <row r="59" spans="1:30" s="8" customFormat="1" x14ac:dyDescent="0.35">
      <c r="A59" s="155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</row>
    <row r="60" spans="1:30" s="8" customFormat="1" x14ac:dyDescent="0.35">
      <c r="A60" s="155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</row>
    <row r="61" spans="1:30" s="8" customFormat="1" ht="250.5" customHeight="1" x14ac:dyDescent="0.35">
      <c r="A61" s="156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</row>
  </sheetData>
  <mergeCells count="34">
    <mergeCell ref="B1:AD1"/>
    <mergeCell ref="B2:AD2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A16:A18"/>
    <mergeCell ref="I4:I5"/>
    <mergeCell ref="J4:L4"/>
    <mergeCell ref="M4:O4"/>
    <mergeCell ref="P4:P5"/>
    <mergeCell ref="A6:A12"/>
    <mergeCell ref="A13:A15"/>
    <mergeCell ref="A19:A22"/>
    <mergeCell ref="A23:A29"/>
    <mergeCell ref="A30:A38"/>
    <mergeCell ref="A39:A41"/>
    <mergeCell ref="B43:AC43"/>
    <mergeCell ref="B51:AC51"/>
    <mergeCell ref="A57:A61"/>
    <mergeCell ref="B57:AC61"/>
    <mergeCell ref="A44:A46"/>
    <mergeCell ref="A47:A48"/>
    <mergeCell ref="A52:A53"/>
    <mergeCell ref="A54:A55"/>
  </mergeCells>
  <phoneticPr fontId="1" type="noConversion"/>
  <printOptions horizontalCentered="1" verticalCentered="1"/>
  <pageMargins left="0.11811023622047245" right="0.11811023622047245" top="0.19685039370078741" bottom="0.15748031496062992" header="0.11811023622047245" footer="0.11811023622047245"/>
  <pageSetup paperSize="9" scale="27" fitToHeight="2" orientation="portrait" r:id="rId1"/>
  <headerFooter alignWithMargins="0">
    <oddHeader>&amp;R&amp;24列印日期：&amp;D</oddHeader>
    <oddFooter>&amp;R&amp;"標楷體,標準"&amp;24應用外語系英文組 日間部 四技課程表
(103學年度入學生適用)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2"/>
  <sheetViews>
    <sheetView view="pageBreakPreview" topLeftCell="A4" zoomScale="50" zoomScaleNormal="40" zoomScaleSheetLayoutView="50" workbookViewId="0">
      <selection activeCell="C24" sqref="C24:AC29"/>
    </sheetView>
  </sheetViews>
  <sheetFormatPr defaultColWidth="9" defaultRowHeight="23.25" x14ac:dyDescent="0.35"/>
  <cols>
    <col min="1" max="1" width="9.25" style="1" customWidth="1"/>
    <col min="2" max="2" width="45.625" style="2" customWidth="1"/>
    <col min="3" max="8" width="6.625" style="2" customWidth="1"/>
    <col min="9" max="9" width="45.625" style="2" customWidth="1"/>
    <col min="10" max="15" width="6.625" style="2" customWidth="1"/>
    <col min="16" max="16" width="45.625" style="2" customWidth="1"/>
    <col min="17" max="22" width="6.625" style="2" customWidth="1"/>
    <col min="23" max="23" width="45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26" t="s">
        <v>212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409.5" customHeight="1" x14ac:dyDescent="0.3">
      <c r="B2" s="132" t="s">
        <v>223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45" customHeight="1" x14ac:dyDescent="0.25">
      <c r="A3" s="127" t="s">
        <v>8</v>
      </c>
      <c r="B3" s="130" t="s">
        <v>3</v>
      </c>
      <c r="C3" s="130"/>
      <c r="D3" s="130"/>
      <c r="E3" s="130"/>
      <c r="F3" s="130"/>
      <c r="G3" s="130"/>
      <c r="H3" s="130"/>
      <c r="I3" s="130" t="s">
        <v>4</v>
      </c>
      <c r="J3" s="130"/>
      <c r="K3" s="130"/>
      <c r="L3" s="130"/>
      <c r="M3" s="130"/>
      <c r="N3" s="130"/>
      <c r="O3" s="130"/>
      <c r="P3" s="130" t="s">
        <v>5</v>
      </c>
      <c r="Q3" s="130"/>
      <c r="R3" s="130"/>
      <c r="S3" s="130"/>
      <c r="T3" s="130"/>
      <c r="U3" s="130"/>
      <c r="V3" s="130"/>
      <c r="W3" s="130" t="s">
        <v>6</v>
      </c>
      <c r="X3" s="130"/>
      <c r="Y3" s="130"/>
      <c r="Z3" s="130"/>
      <c r="AA3" s="130"/>
      <c r="AB3" s="130"/>
      <c r="AC3" s="130"/>
      <c r="AD3" s="9"/>
    </row>
    <row r="4" spans="1:30" s="3" customFormat="1" ht="45.75" customHeight="1" x14ac:dyDescent="0.25">
      <c r="A4" s="128"/>
      <c r="B4" s="130" t="s">
        <v>7</v>
      </c>
      <c r="C4" s="130" t="s">
        <v>0</v>
      </c>
      <c r="D4" s="130"/>
      <c r="E4" s="130"/>
      <c r="F4" s="130" t="s">
        <v>1</v>
      </c>
      <c r="G4" s="130"/>
      <c r="H4" s="130"/>
      <c r="I4" s="130" t="s">
        <v>7</v>
      </c>
      <c r="J4" s="130" t="s">
        <v>0</v>
      </c>
      <c r="K4" s="130"/>
      <c r="L4" s="130"/>
      <c r="M4" s="130" t="s">
        <v>1</v>
      </c>
      <c r="N4" s="130"/>
      <c r="O4" s="130"/>
      <c r="P4" s="130" t="s">
        <v>7</v>
      </c>
      <c r="Q4" s="130" t="s">
        <v>0</v>
      </c>
      <c r="R4" s="130"/>
      <c r="S4" s="130"/>
      <c r="T4" s="130" t="s">
        <v>1</v>
      </c>
      <c r="U4" s="130"/>
      <c r="V4" s="130"/>
      <c r="W4" s="130" t="s">
        <v>7</v>
      </c>
      <c r="X4" s="130" t="s">
        <v>0</v>
      </c>
      <c r="Y4" s="130"/>
      <c r="Z4" s="130"/>
      <c r="AA4" s="130" t="s">
        <v>1</v>
      </c>
      <c r="AB4" s="130"/>
      <c r="AC4" s="130"/>
      <c r="AD4" s="9"/>
    </row>
    <row r="5" spans="1:30" s="3" customFormat="1" ht="200.25" customHeight="1" thickBot="1" x14ac:dyDescent="0.3">
      <c r="A5" s="129"/>
      <c r="B5" s="131"/>
      <c r="C5" s="17" t="s">
        <v>2</v>
      </c>
      <c r="D5" s="17" t="s">
        <v>9</v>
      </c>
      <c r="E5" s="17" t="s">
        <v>10</v>
      </c>
      <c r="F5" s="17" t="s">
        <v>2</v>
      </c>
      <c r="G5" s="17" t="s">
        <v>9</v>
      </c>
      <c r="H5" s="17" t="s">
        <v>10</v>
      </c>
      <c r="I5" s="131"/>
      <c r="J5" s="17" t="s">
        <v>2</v>
      </c>
      <c r="K5" s="17" t="s">
        <v>9</v>
      </c>
      <c r="L5" s="17" t="s">
        <v>10</v>
      </c>
      <c r="M5" s="17" t="s">
        <v>2</v>
      </c>
      <c r="N5" s="17" t="s">
        <v>9</v>
      </c>
      <c r="O5" s="17" t="s">
        <v>10</v>
      </c>
      <c r="P5" s="131"/>
      <c r="Q5" s="17" t="s">
        <v>2</v>
      </c>
      <c r="R5" s="17" t="s">
        <v>9</v>
      </c>
      <c r="S5" s="17" t="s">
        <v>10</v>
      </c>
      <c r="T5" s="17" t="s">
        <v>2</v>
      </c>
      <c r="U5" s="17" t="s">
        <v>9</v>
      </c>
      <c r="V5" s="17" t="s">
        <v>10</v>
      </c>
      <c r="W5" s="131"/>
      <c r="X5" s="17" t="s">
        <v>2</v>
      </c>
      <c r="Y5" s="17" t="s">
        <v>9</v>
      </c>
      <c r="Z5" s="17" t="s">
        <v>10</v>
      </c>
      <c r="AA5" s="17" t="s">
        <v>2</v>
      </c>
      <c r="AB5" s="17" t="s">
        <v>9</v>
      </c>
      <c r="AC5" s="17" t="s">
        <v>10</v>
      </c>
      <c r="AD5" s="9"/>
    </row>
    <row r="6" spans="1:30" s="3" customFormat="1" ht="90" x14ac:dyDescent="0.25">
      <c r="A6" s="134" t="s">
        <v>14</v>
      </c>
      <c r="B6" s="89" t="s">
        <v>162</v>
      </c>
      <c r="C6" s="74">
        <v>2</v>
      </c>
      <c r="D6" s="74">
        <v>2</v>
      </c>
      <c r="E6" s="74">
        <v>0</v>
      </c>
      <c r="F6" s="74">
        <v>2</v>
      </c>
      <c r="G6" s="74">
        <v>2</v>
      </c>
      <c r="H6" s="75">
        <v>0</v>
      </c>
      <c r="I6" s="64" t="s">
        <v>174</v>
      </c>
      <c r="J6" s="74">
        <v>2</v>
      </c>
      <c r="K6" s="74">
        <v>2</v>
      </c>
      <c r="L6" s="74">
        <v>0</v>
      </c>
      <c r="M6" s="74"/>
      <c r="N6" s="74"/>
      <c r="O6" s="74"/>
      <c r="P6" s="64" t="s">
        <v>165</v>
      </c>
      <c r="Q6" s="74">
        <v>2</v>
      </c>
      <c r="R6" s="74">
        <v>2</v>
      </c>
      <c r="S6" s="74">
        <v>0</v>
      </c>
      <c r="T6" s="74"/>
      <c r="U6" s="74"/>
      <c r="V6" s="74"/>
      <c r="W6" s="19"/>
      <c r="X6" s="75"/>
      <c r="Y6" s="75"/>
      <c r="Z6" s="75"/>
      <c r="AA6" s="75"/>
      <c r="AB6" s="75"/>
      <c r="AC6" s="75"/>
      <c r="AD6" s="9"/>
    </row>
    <row r="7" spans="1:30" s="3" customFormat="1" ht="90" x14ac:dyDescent="0.25">
      <c r="A7" s="135"/>
      <c r="B7" s="51" t="s">
        <v>169</v>
      </c>
      <c r="C7" s="49">
        <v>2</v>
      </c>
      <c r="D7" s="49">
        <v>2</v>
      </c>
      <c r="E7" s="49">
        <v>0</v>
      </c>
      <c r="F7" s="49">
        <v>2</v>
      </c>
      <c r="G7" s="49">
        <v>2</v>
      </c>
      <c r="H7" s="50">
        <v>0</v>
      </c>
      <c r="I7" s="51" t="s">
        <v>164</v>
      </c>
      <c r="J7" s="49"/>
      <c r="K7" s="49"/>
      <c r="L7" s="49"/>
      <c r="M7" s="49">
        <v>2</v>
      </c>
      <c r="N7" s="49">
        <v>2</v>
      </c>
      <c r="O7" s="49">
        <v>0</v>
      </c>
      <c r="P7" s="51"/>
      <c r="Q7" s="49"/>
      <c r="R7" s="49"/>
      <c r="S7" s="49"/>
      <c r="T7" s="49"/>
      <c r="U7" s="49"/>
      <c r="V7" s="49"/>
      <c r="W7" s="18"/>
      <c r="X7" s="76"/>
      <c r="Y7" s="76"/>
      <c r="Z7" s="76"/>
      <c r="AA7" s="76"/>
      <c r="AB7" s="76"/>
      <c r="AC7" s="76"/>
      <c r="AD7" s="9"/>
    </row>
    <row r="8" spans="1:30" s="3" customFormat="1" ht="90" x14ac:dyDescent="0.25">
      <c r="A8" s="135"/>
      <c r="B8" s="51" t="s">
        <v>170</v>
      </c>
      <c r="C8" s="49"/>
      <c r="D8" s="49"/>
      <c r="E8" s="49"/>
      <c r="F8" s="49">
        <v>2</v>
      </c>
      <c r="G8" s="49">
        <v>2</v>
      </c>
      <c r="H8" s="50">
        <v>0</v>
      </c>
      <c r="I8" s="55" t="s">
        <v>176</v>
      </c>
      <c r="J8" s="49">
        <v>2</v>
      </c>
      <c r="K8" s="49">
        <v>2</v>
      </c>
      <c r="L8" s="49">
        <v>0</v>
      </c>
      <c r="M8" s="49">
        <v>2</v>
      </c>
      <c r="N8" s="49">
        <v>2</v>
      </c>
      <c r="O8" s="49">
        <v>0</v>
      </c>
      <c r="P8" s="51"/>
      <c r="Q8" s="49"/>
      <c r="R8" s="49"/>
      <c r="S8" s="49"/>
      <c r="T8" s="49"/>
      <c r="U8" s="49"/>
      <c r="V8" s="49"/>
      <c r="W8" s="18"/>
      <c r="X8" s="76"/>
      <c r="Y8" s="76"/>
      <c r="Z8" s="76"/>
      <c r="AA8" s="76"/>
      <c r="AB8" s="76"/>
      <c r="AC8" s="76"/>
      <c r="AD8" s="9"/>
    </row>
    <row r="9" spans="1:30" s="3" customFormat="1" ht="60" x14ac:dyDescent="0.25">
      <c r="A9" s="135"/>
      <c r="B9" s="51" t="s">
        <v>171</v>
      </c>
      <c r="C9" s="49"/>
      <c r="D9" s="49"/>
      <c r="E9" s="49"/>
      <c r="F9" s="49">
        <v>2</v>
      </c>
      <c r="G9" s="49">
        <v>2</v>
      </c>
      <c r="H9" s="49">
        <v>0</v>
      </c>
      <c r="I9" s="51" t="s">
        <v>163</v>
      </c>
      <c r="J9" s="49">
        <v>0</v>
      </c>
      <c r="K9" s="49">
        <v>2</v>
      </c>
      <c r="L9" s="49">
        <v>0</v>
      </c>
      <c r="M9" s="49">
        <v>0</v>
      </c>
      <c r="N9" s="49">
        <v>2</v>
      </c>
      <c r="O9" s="49">
        <v>0</v>
      </c>
      <c r="P9" s="51"/>
      <c r="Q9" s="49"/>
      <c r="R9" s="49"/>
      <c r="S9" s="49"/>
      <c r="T9" s="49"/>
      <c r="U9" s="49"/>
      <c r="V9" s="49"/>
      <c r="W9" s="18"/>
      <c r="X9" s="76"/>
      <c r="Y9" s="76"/>
      <c r="Z9" s="76"/>
      <c r="AA9" s="76"/>
      <c r="AB9" s="76"/>
      <c r="AC9" s="76"/>
      <c r="AD9" s="9"/>
    </row>
    <row r="10" spans="1:30" s="3" customFormat="1" ht="90" x14ac:dyDescent="0.25">
      <c r="A10" s="135"/>
      <c r="B10" s="55" t="s">
        <v>172</v>
      </c>
      <c r="C10" s="52">
        <v>0</v>
      </c>
      <c r="D10" s="52">
        <v>2</v>
      </c>
      <c r="E10" s="49">
        <v>0</v>
      </c>
      <c r="F10" s="53"/>
      <c r="G10" s="53"/>
      <c r="H10" s="50"/>
      <c r="I10" s="51" t="s">
        <v>175</v>
      </c>
      <c r="J10" s="49">
        <v>0</v>
      </c>
      <c r="K10" s="49">
        <v>2</v>
      </c>
      <c r="L10" s="49"/>
      <c r="M10" s="49"/>
      <c r="N10" s="49"/>
      <c r="O10" s="49"/>
      <c r="P10" s="51"/>
      <c r="Q10" s="49"/>
      <c r="R10" s="49"/>
      <c r="S10" s="49"/>
      <c r="T10" s="49"/>
      <c r="U10" s="49"/>
      <c r="V10" s="49"/>
      <c r="W10" s="16"/>
      <c r="X10" s="50"/>
      <c r="Y10" s="50"/>
      <c r="Z10" s="50"/>
      <c r="AA10" s="50"/>
      <c r="AB10" s="50"/>
      <c r="AC10" s="50"/>
      <c r="AD10" s="9"/>
    </row>
    <row r="11" spans="1:30" s="3" customFormat="1" ht="60" x14ac:dyDescent="0.25">
      <c r="A11" s="135"/>
      <c r="B11" s="51" t="s">
        <v>173</v>
      </c>
      <c r="C11" s="49">
        <v>1</v>
      </c>
      <c r="D11" s="49">
        <v>2</v>
      </c>
      <c r="E11" s="49">
        <v>0</v>
      </c>
      <c r="F11" s="49">
        <v>1</v>
      </c>
      <c r="G11" s="49">
        <v>2</v>
      </c>
      <c r="H11" s="50">
        <v>0</v>
      </c>
      <c r="I11" s="51"/>
      <c r="J11" s="49"/>
      <c r="K11" s="49"/>
      <c r="L11" s="49"/>
      <c r="M11" s="49"/>
      <c r="N11" s="49"/>
      <c r="O11" s="49"/>
      <c r="P11" s="51"/>
      <c r="Q11" s="49"/>
      <c r="R11" s="49"/>
      <c r="S11" s="49"/>
      <c r="T11" s="49"/>
      <c r="U11" s="49"/>
      <c r="V11" s="49"/>
      <c r="W11" s="50"/>
      <c r="X11" s="50"/>
      <c r="Y11" s="50"/>
      <c r="Z11" s="50"/>
      <c r="AA11" s="50"/>
      <c r="AB11" s="50"/>
      <c r="AC11" s="50"/>
      <c r="AD11" s="9"/>
    </row>
    <row r="12" spans="1:30" s="3" customFormat="1" ht="29.25" customHeight="1" thickBot="1" x14ac:dyDescent="0.3">
      <c r="A12" s="136"/>
      <c r="B12" s="61" t="s">
        <v>13</v>
      </c>
      <c r="C12" s="77">
        <f t="shared" ref="C12:H12" si="0">SUM(C6:C11)</f>
        <v>5</v>
      </c>
      <c r="D12" s="77">
        <f t="shared" si="0"/>
        <v>8</v>
      </c>
      <c r="E12" s="77">
        <f t="shared" si="0"/>
        <v>0</v>
      </c>
      <c r="F12" s="77">
        <f t="shared" si="0"/>
        <v>9</v>
      </c>
      <c r="G12" s="77">
        <f t="shared" si="0"/>
        <v>10</v>
      </c>
      <c r="H12" s="77">
        <f t="shared" si="0"/>
        <v>0</v>
      </c>
      <c r="I12" s="61" t="s">
        <v>59</v>
      </c>
      <c r="J12" s="77">
        <f t="shared" ref="J12:O12" si="1">SUM(J6:J11)</f>
        <v>4</v>
      </c>
      <c r="K12" s="77">
        <f t="shared" si="1"/>
        <v>8</v>
      </c>
      <c r="L12" s="77">
        <f t="shared" si="1"/>
        <v>0</v>
      </c>
      <c r="M12" s="77">
        <f t="shared" si="1"/>
        <v>4</v>
      </c>
      <c r="N12" s="77">
        <f t="shared" si="1"/>
        <v>6</v>
      </c>
      <c r="O12" s="77">
        <f t="shared" si="1"/>
        <v>0</v>
      </c>
      <c r="P12" s="61" t="s">
        <v>59</v>
      </c>
      <c r="Q12" s="77">
        <f t="shared" ref="Q12:V12" si="2">SUM(Q6:Q11)</f>
        <v>2</v>
      </c>
      <c r="R12" s="77">
        <f t="shared" si="2"/>
        <v>2</v>
      </c>
      <c r="S12" s="77">
        <f t="shared" si="2"/>
        <v>0</v>
      </c>
      <c r="T12" s="77">
        <f t="shared" si="2"/>
        <v>0</v>
      </c>
      <c r="U12" s="77">
        <f t="shared" si="2"/>
        <v>0</v>
      </c>
      <c r="V12" s="77">
        <f t="shared" si="2"/>
        <v>0</v>
      </c>
      <c r="W12" s="20" t="s">
        <v>59</v>
      </c>
      <c r="X12" s="78">
        <f t="shared" ref="X12:AC12" si="3">SUM(X6:X11)</f>
        <v>0</v>
      </c>
      <c r="Y12" s="78">
        <f t="shared" si="3"/>
        <v>0</v>
      </c>
      <c r="Z12" s="78">
        <f t="shared" si="3"/>
        <v>0</v>
      </c>
      <c r="AA12" s="78">
        <f t="shared" si="3"/>
        <v>0</v>
      </c>
      <c r="AB12" s="78">
        <f t="shared" si="3"/>
        <v>0</v>
      </c>
      <c r="AC12" s="78">
        <f t="shared" si="3"/>
        <v>0</v>
      </c>
      <c r="AD12" s="81">
        <f>SUM(C12,F12,J12,M12,Q12,T12,X12,AA12)</f>
        <v>24</v>
      </c>
    </row>
    <row r="13" spans="1:30" s="3" customFormat="1" ht="106.5" x14ac:dyDescent="0.25">
      <c r="A13" s="137" t="s">
        <v>15</v>
      </c>
      <c r="B13" s="96" t="s">
        <v>166</v>
      </c>
      <c r="C13" s="49">
        <v>0</v>
      </c>
      <c r="D13" s="49">
        <v>2</v>
      </c>
      <c r="E13" s="49">
        <v>0</v>
      </c>
      <c r="F13" s="49">
        <v>0</v>
      </c>
      <c r="G13" s="49">
        <v>2</v>
      </c>
      <c r="H13" s="49">
        <v>0</v>
      </c>
      <c r="I13" s="64" t="s">
        <v>177</v>
      </c>
      <c r="J13" s="74">
        <v>2</v>
      </c>
      <c r="K13" s="74">
        <v>2</v>
      </c>
      <c r="L13" s="74">
        <v>0</v>
      </c>
      <c r="M13" s="74">
        <v>2</v>
      </c>
      <c r="N13" s="74">
        <v>2</v>
      </c>
      <c r="O13" s="74">
        <v>0</v>
      </c>
      <c r="P13" s="64" t="s">
        <v>178</v>
      </c>
      <c r="Q13" s="74">
        <v>2</v>
      </c>
      <c r="R13" s="74">
        <v>2</v>
      </c>
      <c r="S13" s="74">
        <v>0</v>
      </c>
      <c r="T13" s="74">
        <v>2</v>
      </c>
      <c r="U13" s="74">
        <v>2</v>
      </c>
      <c r="V13" s="74">
        <v>0</v>
      </c>
      <c r="W13" s="21"/>
      <c r="X13" s="75"/>
      <c r="Y13" s="75"/>
      <c r="Z13" s="75"/>
      <c r="AA13" s="75"/>
      <c r="AB13" s="75"/>
      <c r="AC13" s="75"/>
      <c r="AD13" s="81"/>
    </row>
    <row r="14" spans="1:30" s="3" customFormat="1" ht="111" x14ac:dyDescent="0.25">
      <c r="A14" s="138"/>
      <c r="B14" s="96"/>
      <c r="C14" s="49"/>
      <c r="D14" s="49"/>
      <c r="E14" s="49"/>
      <c r="F14" s="49"/>
      <c r="G14" s="49"/>
      <c r="H14" s="49"/>
      <c r="I14" s="96" t="s">
        <v>167</v>
      </c>
      <c r="J14" s="49">
        <v>0</v>
      </c>
      <c r="K14" s="49">
        <v>2</v>
      </c>
      <c r="L14" s="49">
        <v>0</v>
      </c>
      <c r="M14" s="49">
        <v>0</v>
      </c>
      <c r="N14" s="49">
        <v>2</v>
      </c>
      <c r="O14" s="49">
        <v>0</v>
      </c>
      <c r="P14" s="100" t="s">
        <v>168</v>
      </c>
      <c r="Q14" s="49">
        <v>0</v>
      </c>
      <c r="R14" s="49">
        <v>2</v>
      </c>
      <c r="S14" s="49">
        <v>0</v>
      </c>
      <c r="T14" s="49"/>
      <c r="U14" s="49"/>
      <c r="V14" s="49"/>
      <c r="W14" s="14"/>
      <c r="X14" s="76"/>
      <c r="Y14" s="76"/>
      <c r="Z14" s="76"/>
      <c r="AA14" s="76"/>
      <c r="AB14" s="76"/>
      <c r="AC14" s="76"/>
      <c r="AD14" s="81"/>
    </row>
    <row r="15" spans="1:30" s="3" customFormat="1" ht="29.25" customHeight="1" thickBot="1" x14ac:dyDescent="0.3">
      <c r="A15" s="139"/>
      <c r="B15" s="61" t="s">
        <v>13</v>
      </c>
      <c r="C15" s="77">
        <f t="shared" ref="C15:H15" si="4">SUM(C13:C14)</f>
        <v>0</v>
      </c>
      <c r="D15" s="77">
        <f t="shared" si="4"/>
        <v>2</v>
      </c>
      <c r="E15" s="77">
        <f t="shared" si="4"/>
        <v>0</v>
      </c>
      <c r="F15" s="77">
        <f t="shared" si="4"/>
        <v>0</v>
      </c>
      <c r="G15" s="77">
        <f t="shared" si="4"/>
        <v>2</v>
      </c>
      <c r="H15" s="77">
        <f t="shared" si="4"/>
        <v>0</v>
      </c>
      <c r="I15" s="20" t="s">
        <v>59</v>
      </c>
      <c r="J15" s="78">
        <f t="shared" ref="J15:O15" si="5">SUM(J13:J14)</f>
        <v>2</v>
      </c>
      <c r="K15" s="78">
        <f t="shared" si="5"/>
        <v>4</v>
      </c>
      <c r="L15" s="78">
        <f t="shared" si="5"/>
        <v>0</v>
      </c>
      <c r="M15" s="78">
        <f t="shared" si="5"/>
        <v>2</v>
      </c>
      <c r="N15" s="78">
        <f t="shared" si="5"/>
        <v>4</v>
      </c>
      <c r="O15" s="78">
        <f t="shared" si="5"/>
        <v>0</v>
      </c>
      <c r="P15" s="20" t="s">
        <v>59</v>
      </c>
      <c r="Q15" s="78">
        <f t="shared" ref="Q15:V15" si="6">SUM(Q13:Q14)</f>
        <v>2</v>
      </c>
      <c r="R15" s="78">
        <f t="shared" si="6"/>
        <v>4</v>
      </c>
      <c r="S15" s="78">
        <f t="shared" si="6"/>
        <v>0</v>
      </c>
      <c r="T15" s="78">
        <f t="shared" si="6"/>
        <v>2</v>
      </c>
      <c r="U15" s="78">
        <f t="shared" si="6"/>
        <v>2</v>
      </c>
      <c r="V15" s="78">
        <f t="shared" si="6"/>
        <v>0</v>
      </c>
      <c r="W15" s="20" t="s">
        <v>59</v>
      </c>
      <c r="X15" s="78">
        <f t="shared" ref="X15:AC15" si="7">SUM(X13:X14)</f>
        <v>0</v>
      </c>
      <c r="Y15" s="78">
        <f t="shared" si="7"/>
        <v>0</v>
      </c>
      <c r="Z15" s="78">
        <f t="shared" si="7"/>
        <v>0</v>
      </c>
      <c r="AA15" s="78">
        <f t="shared" si="7"/>
        <v>0</v>
      </c>
      <c r="AB15" s="78">
        <f t="shared" si="7"/>
        <v>0</v>
      </c>
      <c r="AC15" s="78">
        <f t="shared" si="7"/>
        <v>0</v>
      </c>
      <c r="AD15" s="81">
        <f>SUM(C15,F15,J15,M15,Q15,T15,X15,AA15)</f>
        <v>8</v>
      </c>
    </row>
    <row r="16" spans="1:30" s="3" customFormat="1" ht="90" x14ac:dyDescent="0.25">
      <c r="A16" s="134" t="s">
        <v>17</v>
      </c>
      <c r="B16" s="62" t="s">
        <v>155</v>
      </c>
      <c r="C16" s="63"/>
      <c r="D16" s="63"/>
      <c r="E16" s="63"/>
      <c r="F16" s="74">
        <v>2</v>
      </c>
      <c r="G16" s="74">
        <v>2</v>
      </c>
      <c r="H16" s="74">
        <v>0</v>
      </c>
      <c r="I16" s="51" t="s">
        <v>156</v>
      </c>
      <c r="J16" s="49">
        <v>2</v>
      </c>
      <c r="K16" s="49">
        <v>2</v>
      </c>
      <c r="L16" s="49">
        <v>0</v>
      </c>
      <c r="M16" s="49"/>
      <c r="N16" s="49"/>
      <c r="O16" s="49"/>
      <c r="P16" s="57" t="s">
        <v>158</v>
      </c>
      <c r="Q16" s="49">
        <v>2</v>
      </c>
      <c r="R16" s="49">
        <v>2</v>
      </c>
      <c r="S16" s="49">
        <v>0</v>
      </c>
      <c r="T16" s="49"/>
      <c r="U16" s="49"/>
      <c r="V16" s="49"/>
      <c r="W16" s="45"/>
      <c r="X16" s="75"/>
      <c r="Y16" s="75"/>
      <c r="Z16" s="75"/>
      <c r="AA16" s="75"/>
      <c r="AB16" s="75"/>
      <c r="AC16" s="75"/>
      <c r="AD16" s="81"/>
    </row>
    <row r="17" spans="1:30" s="3" customFormat="1" ht="90" x14ac:dyDescent="0.25">
      <c r="A17" s="135"/>
      <c r="B17" s="60"/>
      <c r="C17" s="56"/>
      <c r="D17" s="56"/>
      <c r="E17" s="56"/>
      <c r="F17" s="56"/>
      <c r="G17" s="56"/>
      <c r="H17" s="56"/>
      <c r="I17" s="107" t="s">
        <v>157</v>
      </c>
      <c r="J17" s="49"/>
      <c r="K17" s="49"/>
      <c r="L17" s="49"/>
      <c r="M17" s="49">
        <v>2</v>
      </c>
      <c r="N17" s="49">
        <v>2</v>
      </c>
      <c r="O17" s="49">
        <v>0</v>
      </c>
      <c r="P17" s="51"/>
      <c r="Q17" s="49"/>
      <c r="R17" s="49"/>
      <c r="S17" s="49"/>
      <c r="T17" s="49"/>
      <c r="U17" s="49"/>
      <c r="V17" s="49"/>
      <c r="W17" s="46"/>
      <c r="X17" s="50"/>
      <c r="Y17" s="50"/>
      <c r="Z17" s="50"/>
      <c r="AA17" s="50"/>
      <c r="AB17" s="50"/>
      <c r="AC17" s="50"/>
      <c r="AD17" s="81"/>
    </row>
    <row r="18" spans="1:30" s="3" customFormat="1" ht="29.25" customHeight="1" thickBot="1" x14ac:dyDescent="0.3">
      <c r="A18" s="136"/>
      <c r="B18" s="20" t="s">
        <v>13</v>
      </c>
      <c r="C18" s="78">
        <f t="shared" ref="C18:H18" si="8">SUM(C16:C17)</f>
        <v>0</v>
      </c>
      <c r="D18" s="78">
        <f t="shared" si="8"/>
        <v>0</v>
      </c>
      <c r="E18" s="78">
        <f t="shared" si="8"/>
        <v>0</v>
      </c>
      <c r="F18" s="78">
        <f t="shared" si="8"/>
        <v>2</v>
      </c>
      <c r="G18" s="78">
        <f t="shared" si="8"/>
        <v>2</v>
      </c>
      <c r="H18" s="78">
        <f t="shared" si="8"/>
        <v>0</v>
      </c>
      <c r="I18" s="20" t="s">
        <v>59</v>
      </c>
      <c r="J18" s="78">
        <f t="shared" ref="J18:O18" si="9">SUM(J16:J17)</f>
        <v>2</v>
      </c>
      <c r="K18" s="78">
        <f t="shared" si="9"/>
        <v>2</v>
      </c>
      <c r="L18" s="78">
        <f t="shared" si="9"/>
        <v>0</v>
      </c>
      <c r="M18" s="78">
        <f t="shared" si="9"/>
        <v>2</v>
      </c>
      <c r="N18" s="78">
        <f t="shared" si="9"/>
        <v>2</v>
      </c>
      <c r="O18" s="78">
        <f t="shared" si="9"/>
        <v>0</v>
      </c>
      <c r="P18" s="20" t="s">
        <v>59</v>
      </c>
      <c r="Q18" s="78">
        <f t="shared" ref="Q18:V18" si="10">SUM(Q16:Q17)</f>
        <v>2</v>
      </c>
      <c r="R18" s="78">
        <f t="shared" si="10"/>
        <v>2</v>
      </c>
      <c r="S18" s="78">
        <f t="shared" si="10"/>
        <v>0</v>
      </c>
      <c r="T18" s="78">
        <f t="shared" si="10"/>
        <v>0</v>
      </c>
      <c r="U18" s="78">
        <f t="shared" si="10"/>
        <v>0</v>
      </c>
      <c r="V18" s="78">
        <f t="shared" si="10"/>
        <v>0</v>
      </c>
      <c r="W18" s="20" t="s">
        <v>59</v>
      </c>
      <c r="X18" s="78">
        <f t="shared" ref="X18:AC18" si="11">SUM(X16:X17)</f>
        <v>0</v>
      </c>
      <c r="Y18" s="78">
        <f t="shared" si="11"/>
        <v>0</v>
      </c>
      <c r="Z18" s="78">
        <f t="shared" si="11"/>
        <v>0</v>
      </c>
      <c r="AA18" s="78">
        <f t="shared" si="11"/>
        <v>0</v>
      </c>
      <c r="AB18" s="78">
        <f t="shared" si="11"/>
        <v>0</v>
      </c>
      <c r="AC18" s="78">
        <f t="shared" si="11"/>
        <v>0</v>
      </c>
      <c r="AD18" s="81">
        <f>SUM(C18,F18,J18,M18,Q18,T18,X18,AA18)</f>
        <v>8</v>
      </c>
    </row>
    <row r="19" spans="1:30" s="5" customFormat="1" ht="90" x14ac:dyDescent="0.25">
      <c r="A19" s="140" t="s">
        <v>98</v>
      </c>
      <c r="B19" s="68"/>
      <c r="C19" s="65"/>
      <c r="D19" s="65"/>
      <c r="E19" s="65"/>
      <c r="F19" s="65"/>
      <c r="G19" s="65"/>
      <c r="H19" s="65"/>
      <c r="I19" s="66"/>
      <c r="J19" s="65"/>
      <c r="K19" s="65"/>
      <c r="L19" s="65"/>
      <c r="M19" s="65"/>
      <c r="N19" s="65"/>
      <c r="O19" s="65"/>
      <c r="P19" s="112" t="s">
        <v>159</v>
      </c>
      <c r="Q19" s="65"/>
      <c r="R19" s="65"/>
      <c r="S19" s="65"/>
      <c r="T19" s="74">
        <v>2</v>
      </c>
      <c r="U19" s="74">
        <v>2</v>
      </c>
      <c r="V19" s="74">
        <v>0</v>
      </c>
      <c r="W19" s="21"/>
      <c r="X19" s="75"/>
      <c r="Y19" s="75"/>
      <c r="Z19" s="75"/>
      <c r="AA19" s="75"/>
      <c r="AB19" s="75"/>
      <c r="AC19" s="75"/>
      <c r="AD19" s="81"/>
    </row>
    <row r="20" spans="1:30" s="5" customFormat="1" ht="90" x14ac:dyDescent="0.25">
      <c r="A20" s="141"/>
      <c r="B20" s="66"/>
      <c r="C20" s="65"/>
      <c r="D20" s="65"/>
      <c r="E20" s="65"/>
      <c r="F20" s="65"/>
      <c r="G20" s="65"/>
      <c r="H20" s="65"/>
      <c r="I20" s="66"/>
      <c r="J20" s="65"/>
      <c r="K20" s="65"/>
      <c r="L20" s="65"/>
      <c r="M20" s="65"/>
      <c r="N20" s="65"/>
      <c r="O20" s="65"/>
      <c r="P20" s="112" t="s">
        <v>160</v>
      </c>
      <c r="Q20" s="65"/>
      <c r="R20" s="65"/>
      <c r="S20" s="65"/>
      <c r="T20" s="49">
        <v>2</v>
      </c>
      <c r="U20" s="49">
        <v>2</v>
      </c>
      <c r="V20" s="49">
        <v>0</v>
      </c>
      <c r="W20" s="14"/>
      <c r="X20" s="76"/>
      <c r="Y20" s="76"/>
      <c r="Z20" s="76"/>
      <c r="AA20" s="76"/>
      <c r="AB20" s="76"/>
      <c r="AC20" s="76"/>
      <c r="AD20" s="81"/>
    </row>
    <row r="21" spans="1:30" s="5" customFormat="1" ht="90" x14ac:dyDescent="0.25">
      <c r="A21" s="141"/>
      <c r="B21" s="66"/>
      <c r="C21" s="65"/>
      <c r="D21" s="65"/>
      <c r="E21" s="65"/>
      <c r="F21" s="65"/>
      <c r="G21" s="65"/>
      <c r="H21" s="65"/>
      <c r="I21" s="66"/>
      <c r="J21" s="65"/>
      <c r="K21" s="65"/>
      <c r="L21" s="65"/>
      <c r="M21" s="65"/>
      <c r="N21" s="65"/>
      <c r="O21" s="65"/>
      <c r="P21" s="112" t="s">
        <v>161</v>
      </c>
      <c r="Q21" s="65"/>
      <c r="R21" s="65"/>
      <c r="S21" s="65"/>
      <c r="T21" s="49">
        <v>2</v>
      </c>
      <c r="U21" s="49">
        <v>2</v>
      </c>
      <c r="V21" s="49">
        <v>0</v>
      </c>
      <c r="W21" s="14"/>
      <c r="X21" s="76"/>
      <c r="Y21" s="76"/>
      <c r="Z21" s="76"/>
      <c r="AA21" s="76"/>
      <c r="AB21" s="76"/>
      <c r="AC21" s="76"/>
      <c r="AD21" s="81"/>
    </row>
    <row r="22" spans="1:30" s="5" customFormat="1" ht="30" customHeight="1" x14ac:dyDescent="0.25">
      <c r="A22" s="141"/>
      <c r="B22" s="16"/>
      <c r="C22" s="50"/>
      <c r="D22" s="50"/>
      <c r="E22" s="50"/>
      <c r="F22" s="50"/>
      <c r="G22" s="50"/>
      <c r="H22" s="50"/>
      <c r="I22" s="13"/>
      <c r="J22" s="50"/>
      <c r="K22" s="50"/>
      <c r="L22" s="50"/>
      <c r="M22" s="50"/>
      <c r="N22" s="50"/>
      <c r="O22" s="50"/>
      <c r="P22" s="15"/>
      <c r="Q22" s="15"/>
      <c r="R22" s="15"/>
      <c r="S22" s="15"/>
      <c r="T22" s="15"/>
      <c r="U22" s="15"/>
      <c r="V22" s="15"/>
      <c r="W22" s="13"/>
      <c r="X22" s="50"/>
      <c r="Y22" s="50"/>
      <c r="Z22" s="50"/>
      <c r="AA22" s="50"/>
      <c r="AB22" s="50"/>
      <c r="AC22" s="50"/>
      <c r="AD22" s="81"/>
    </row>
    <row r="23" spans="1:30" s="5" customFormat="1" ht="30" customHeight="1" thickBot="1" x14ac:dyDescent="0.3">
      <c r="A23" s="142"/>
      <c r="B23" s="20" t="s">
        <v>13</v>
      </c>
      <c r="C23" s="78">
        <f>SUM(C19)</f>
        <v>0</v>
      </c>
      <c r="D23" s="78">
        <f>SUM(D19)</f>
        <v>0</v>
      </c>
      <c r="E23" s="78">
        <f>SUM(E19)</f>
        <v>0</v>
      </c>
      <c r="F23" s="78">
        <f>SUM(F22)</f>
        <v>0</v>
      </c>
      <c r="G23" s="78">
        <f>SUM(G22)</f>
        <v>0</v>
      </c>
      <c r="H23" s="78">
        <f>SUM(H19)</f>
        <v>0</v>
      </c>
      <c r="I23" s="20" t="s">
        <v>59</v>
      </c>
      <c r="J23" s="78">
        <f t="shared" ref="J23:O23" si="12">SUM(J19:J22)</f>
        <v>0</v>
      </c>
      <c r="K23" s="78">
        <f t="shared" si="12"/>
        <v>0</v>
      </c>
      <c r="L23" s="78">
        <f t="shared" si="12"/>
        <v>0</v>
      </c>
      <c r="M23" s="78">
        <f t="shared" si="12"/>
        <v>0</v>
      </c>
      <c r="N23" s="78">
        <f t="shared" si="12"/>
        <v>0</v>
      </c>
      <c r="O23" s="78">
        <f t="shared" si="12"/>
        <v>0</v>
      </c>
      <c r="P23" s="20" t="s">
        <v>59</v>
      </c>
      <c r="Q23" s="78">
        <f t="shared" ref="Q23:V23" si="13">SUM(Q19:Q22)</f>
        <v>0</v>
      </c>
      <c r="R23" s="78">
        <f t="shared" si="13"/>
        <v>0</v>
      </c>
      <c r="S23" s="78">
        <f t="shared" si="13"/>
        <v>0</v>
      </c>
      <c r="T23" s="78">
        <v>2</v>
      </c>
      <c r="U23" s="78">
        <v>2</v>
      </c>
      <c r="V23" s="78">
        <f t="shared" si="13"/>
        <v>0</v>
      </c>
      <c r="W23" s="20" t="s">
        <v>59</v>
      </c>
      <c r="X23" s="78">
        <f t="shared" ref="X23:AC23" si="14">SUM(X22:X22)</f>
        <v>0</v>
      </c>
      <c r="Y23" s="78">
        <f t="shared" si="14"/>
        <v>0</v>
      </c>
      <c r="Z23" s="78">
        <f t="shared" si="14"/>
        <v>0</v>
      </c>
      <c r="AA23" s="78">
        <f t="shared" si="14"/>
        <v>0</v>
      </c>
      <c r="AB23" s="78">
        <f t="shared" si="14"/>
        <v>0</v>
      </c>
      <c r="AC23" s="78">
        <f t="shared" si="14"/>
        <v>0</v>
      </c>
      <c r="AD23" s="81">
        <f>SUM(C23,F23,J23,M23,Q23,T23,X23,AA23)</f>
        <v>2</v>
      </c>
    </row>
    <row r="24" spans="1:30" s="6" customFormat="1" ht="111" x14ac:dyDescent="0.25">
      <c r="A24" s="134" t="s">
        <v>16</v>
      </c>
      <c r="B24" s="88" t="s">
        <v>113</v>
      </c>
      <c r="C24" s="49">
        <v>2</v>
      </c>
      <c r="D24" s="49">
        <v>2</v>
      </c>
      <c r="E24" s="49">
        <v>0</v>
      </c>
      <c r="F24" s="49">
        <v>2</v>
      </c>
      <c r="G24" s="49">
        <v>2</v>
      </c>
      <c r="H24" s="49">
        <v>0</v>
      </c>
      <c r="I24" s="51" t="s">
        <v>102</v>
      </c>
      <c r="J24" s="49">
        <v>2</v>
      </c>
      <c r="K24" s="49">
        <v>1</v>
      </c>
      <c r="L24" s="49">
        <v>1</v>
      </c>
      <c r="M24" s="49">
        <v>2</v>
      </c>
      <c r="N24" s="49">
        <v>1</v>
      </c>
      <c r="O24" s="49">
        <v>1</v>
      </c>
      <c r="P24" s="165" t="s">
        <v>147</v>
      </c>
      <c r="Q24" s="49">
        <v>2</v>
      </c>
      <c r="R24" s="49">
        <v>2</v>
      </c>
      <c r="S24" s="49">
        <v>0</v>
      </c>
      <c r="T24" s="49">
        <v>2</v>
      </c>
      <c r="U24" s="49">
        <v>2</v>
      </c>
      <c r="V24" s="49">
        <v>0</v>
      </c>
      <c r="W24" s="51" t="s">
        <v>227</v>
      </c>
      <c r="X24" s="49">
        <v>2</v>
      </c>
      <c r="Y24" s="49">
        <v>1</v>
      </c>
      <c r="Z24" s="53">
        <v>1</v>
      </c>
      <c r="AA24" s="53">
        <v>2</v>
      </c>
      <c r="AB24" s="53">
        <v>1</v>
      </c>
      <c r="AC24" s="166">
        <v>1</v>
      </c>
      <c r="AD24" s="82"/>
    </row>
    <row r="25" spans="1:30" s="6" customFormat="1" ht="90" x14ac:dyDescent="0.25">
      <c r="A25" s="135"/>
      <c r="B25" s="72" t="s">
        <v>103</v>
      </c>
      <c r="C25" s="49">
        <v>2</v>
      </c>
      <c r="D25" s="49">
        <v>2</v>
      </c>
      <c r="E25" s="49">
        <v>0</v>
      </c>
      <c r="F25" s="49">
        <v>2</v>
      </c>
      <c r="G25" s="49">
        <v>2</v>
      </c>
      <c r="H25" s="49">
        <v>0</v>
      </c>
      <c r="I25" s="51" t="s">
        <v>211</v>
      </c>
      <c r="J25" s="49">
        <v>2</v>
      </c>
      <c r="K25" s="49">
        <v>1</v>
      </c>
      <c r="L25" s="49">
        <v>1</v>
      </c>
      <c r="M25" s="49">
        <v>2</v>
      </c>
      <c r="N25" s="49">
        <v>1</v>
      </c>
      <c r="O25" s="49">
        <v>1</v>
      </c>
      <c r="P25" s="51" t="s">
        <v>118</v>
      </c>
      <c r="Q25" s="49">
        <v>2</v>
      </c>
      <c r="R25" s="49">
        <v>1</v>
      </c>
      <c r="S25" s="49">
        <v>1</v>
      </c>
      <c r="T25" s="49">
        <v>2</v>
      </c>
      <c r="U25" s="167">
        <v>1</v>
      </c>
      <c r="V25" s="49">
        <v>1</v>
      </c>
      <c r="W25" s="183" t="s">
        <v>228</v>
      </c>
      <c r="X25" s="49">
        <v>2</v>
      </c>
      <c r="Y25" s="49">
        <v>1</v>
      </c>
      <c r="Z25" s="49">
        <v>1</v>
      </c>
      <c r="AA25" s="49">
        <v>2</v>
      </c>
      <c r="AB25" s="49">
        <v>1</v>
      </c>
      <c r="AC25" s="169">
        <v>1</v>
      </c>
      <c r="AD25" s="82"/>
    </row>
    <row r="26" spans="1:30" s="6" customFormat="1" ht="90" x14ac:dyDescent="0.25">
      <c r="A26" s="135"/>
      <c r="B26" s="72" t="s">
        <v>210</v>
      </c>
      <c r="C26" s="49">
        <v>2</v>
      </c>
      <c r="D26" s="49">
        <v>2</v>
      </c>
      <c r="E26" s="49">
        <v>0</v>
      </c>
      <c r="F26" s="49">
        <v>2</v>
      </c>
      <c r="G26" s="49">
        <v>2</v>
      </c>
      <c r="H26" s="49">
        <v>0</v>
      </c>
      <c r="I26" s="48" t="s">
        <v>104</v>
      </c>
      <c r="J26" s="49">
        <v>2</v>
      </c>
      <c r="K26" s="49">
        <v>2</v>
      </c>
      <c r="L26" s="49">
        <v>0</v>
      </c>
      <c r="M26" s="49">
        <v>2</v>
      </c>
      <c r="N26" s="49">
        <v>2</v>
      </c>
      <c r="O26" s="49">
        <v>0</v>
      </c>
      <c r="P26" s="51" t="s">
        <v>106</v>
      </c>
      <c r="Q26" s="49">
        <v>2</v>
      </c>
      <c r="R26" s="49">
        <v>1</v>
      </c>
      <c r="S26" s="49">
        <v>1</v>
      </c>
      <c r="T26" s="49">
        <v>2</v>
      </c>
      <c r="U26" s="49">
        <v>1</v>
      </c>
      <c r="V26" s="49">
        <v>1</v>
      </c>
      <c r="W26" s="184" t="s">
        <v>115</v>
      </c>
      <c r="X26" s="49">
        <v>2</v>
      </c>
      <c r="Y26" s="49">
        <v>1</v>
      </c>
      <c r="Z26" s="49">
        <v>1</v>
      </c>
      <c r="AA26" s="49">
        <v>2</v>
      </c>
      <c r="AB26" s="49">
        <v>1</v>
      </c>
      <c r="AC26" s="169">
        <v>1</v>
      </c>
      <c r="AD26" s="82"/>
    </row>
    <row r="27" spans="1:30" s="6" customFormat="1" ht="95.25" customHeight="1" x14ac:dyDescent="0.25">
      <c r="A27" s="135"/>
      <c r="B27" s="72" t="s">
        <v>105</v>
      </c>
      <c r="C27" s="49">
        <v>2</v>
      </c>
      <c r="D27" s="49">
        <v>1</v>
      </c>
      <c r="E27" s="52">
        <v>1</v>
      </c>
      <c r="F27" s="49">
        <v>2</v>
      </c>
      <c r="G27" s="49">
        <v>1</v>
      </c>
      <c r="H27" s="171">
        <v>1</v>
      </c>
      <c r="I27" s="48" t="s">
        <v>143</v>
      </c>
      <c r="J27" s="49">
        <v>2</v>
      </c>
      <c r="K27" s="49">
        <v>2</v>
      </c>
      <c r="L27" s="49">
        <v>0</v>
      </c>
      <c r="M27" s="49"/>
      <c r="N27" s="49"/>
      <c r="O27" s="49"/>
      <c r="P27" s="48" t="s">
        <v>148</v>
      </c>
      <c r="Q27" s="49">
        <v>2</v>
      </c>
      <c r="R27" s="49">
        <v>1</v>
      </c>
      <c r="S27" s="49">
        <v>1</v>
      </c>
      <c r="T27" s="49"/>
      <c r="U27" s="49"/>
      <c r="V27" s="49"/>
      <c r="W27" s="180" t="s">
        <v>229</v>
      </c>
      <c r="X27" s="49">
        <v>2</v>
      </c>
      <c r="Y27" s="49">
        <v>1</v>
      </c>
      <c r="Z27" s="49">
        <v>1</v>
      </c>
      <c r="AA27" s="49">
        <v>2</v>
      </c>
      <c r="AB27" s="49">
        <v>1</v>
      </c>
      <c r="AC27" s="169">
        <v>1</v>
      </c>
      <c r="AD27" s="82"/>
    </row>
    <row r="28" spans="1:30" s="6" customFormat="1" ht="90" x14ac:dyDescent="0.25">
      <c r="A28" s="135"/>
      <c r="B28" s="72" t="s">
        <v>114</v>
      </c>
      <c r="C28" s="49">
        <v>2</v>
      </c>
      <c r="D28" s="49">
        <v>1</v>
      </c>
      <c r="E28" s="52">
        <v>1</v>
      </c>
      <c r="F28" s="49"/>
      <c r="G28" s="49"/>
      <c r="H28" s="49"/>
      <c r="I28" s="48"/>
      <c r="J28" s="49"/>
      <c r="K28" s="49"/>
      <c r="L28" s="49"/>
      <c r="M28" s="49"/>
      <c r="N28" s="49"/>
      <c r="O28" s="49"/>
      <c r="P28" s="51" t="s">
        <v>150</v>
      </c>
      <c r="Q28" s="49"/>
      <c r="R28" s="49"/>
      <c r="S28" s="49"/>
      <c r="T28" s="49">
        <v>2</v>
      </c>
      <c r="U28" s="49">
        <v>2</v>
      </c>
      <c r="V28" s="49">
        <v>0</v>
      </c>
      <c r="W28" s="51"/>
      <c r="X28" s="49"/>
      <c r="Y28" s="49"/>
      <c r="Z28" s="49"/>
      <c r="AA28" s="49"/>
      <c r="AB28" s="172"/>
      <c r="AC28" s="169"/>
      <c r="AD28" s="82"/>
    </row>
    <row r="29" spans="1:30" s="6" customFormat="1" ht="90.75" customHeight="1" x14ac:dyDescent="0.25">
      <c r="A29" s="135"/>
      <c r="B29" s="73" t="s">
        <v>139</v>
      </c>
      <c r="C29" s="52"/>
      <c r="D29" s="52"/>
      <c r="E29" s="52"/>
      <c r="F29" s="49">
        <v>2</v>
      </c>
      <c r="G29" s="49">
        <v>1</v>
      </c>
      <c r="H29" s="49">
        <v>1</v>
      </c>
      <c r="I29" s="167"/>
      <c r="J29" s="49"/>
      <c r="K29" s="49"/>
      <c r="L29" s="49"/>
      <c r="M29" s="49"/>
      <c r="N29" s="49"/>
      <c r="O29" s="49"/>
      <c r="P29" s="48" t="s">
        <v>151</v>
      </c>
      <c r="Q29" s="49"/>
      <c r="R29" s="49"/>
      <c r="S29" s="50"/>
      <c r="T29" s="49">
        <v>2</v>
      </c>
      <c r="U29" s="49">
        <v>2</v>
      </c>
      <c r="V29" s="49">
        <v>0</v>
      </c>
      <c r="W29" s="51"/>
      <c r="X29" s="49"/>
      <c r="Y29" s="49"/>
      <c r="Z29" s="49"/>
      <c r="AA29" s="49"/>
      <c r="AB29" s="172"/>
      <c r="AC29" s="169"/>
      <c r="AD29" s="82"/>
    </row>
    <row r="30" spans="1:30" s="7" customFormat="1" ht="30.75" thickBot="1" x14ac:dyDescent="0.3">
      <c r="A30" s="136"/>
      <c r="B30" s="20" t="s">
        <v>13</v>
      </c>
      <c r="C30" s="78">
        <f t="shared" ref="C30:H30" si="15">SUM(C24:C29)</f>
        <v>10</v>
      </c>
      <c r="D30" s="78">
        <f t="shared" si="15"/>
        <v>8</v>
      </c>
      <c r="E30" s="78">
        <f t="shared" si="15"/>
        <v>2</v>
      </c>
      <c r="F30" s="78">
        <f t="shared" si="15"/>
        <v>10</v>
      </c>
      <c r="G30" s="78">
        <f t="shared" si="15"/>
        <v>8</v>
      </c>
      <c r="H30" s="78">
        <f t="shared" si="15"/>
        <v>2</v>
      </c>
      <c r="I30" s="20" t="s">
        <v>59</v>
      </c>
      <c r="J30" s="78">
        <f t="shared" ref="J30:O30" si="16">SUM(J24:J29)</f>
        <v>8</v>
      </c>
      <c r="K30" s="78">
        <f t="shared" si="16"/>
        <v>6</v>
      </c>
      <c r="L30" s="78">
        <f t="shared" si="16"/>
        <v>2</v>
      </c>
      <c r="M30" s="78">
        <f t="shared" si="16"/>
        <v>6</v>
      </c>
      <c r="N30" s="78">
        <f t="shared" si="16"/>
        <v>4</v>
      </c>
      <c r="O30" s="78">
        <f t="shared" si="16"/>
        <v>2</v>
      </c>
      <c r="P30" s="20" t="s">
        <v>59</v>
      </c>
      <c r="Q30" s="78">
        <f t="shared" ref="Q30:V30" si="17">SUM(Q24:Q29)</f>
        <v>8</v>
      </c>
      <c r="R30" s="78">
        <f t="shared" si="17"/>
        <v>5</v>
      </c>
      <c r="S30" s="78">
        <f t="shared" si="17"/>
        <v>3</v>
      </c>
      <c r="T30" s="78">
        <f t="shared" si="17"/>
        <v>10</v>
      </c>
      <c r="U30" s="78">
        <f t="shared" si="17"/>
        <v>8</v>
      </c>
      <c r="V30" s="78">
        <f t="shared" si="17"/>
        <v>2</v>
      </c>
      <c r="W30" s="20" t="s">
        <v>59</v>
      </c>
      <c r="X30" s="78">
        <f t="shared" ref="X30:AC30" si="18">SUM(X24:X29)</f>
        <v>8</v>
      </c>
      <c r="Y30" s="78">
        <f t="shared" si="18"/>
        <v>4</v>
      </c>
      <c r="Z30" s="78">
        <f t="shared" si="18"/>
        <v>4</v>
      </c>
      <c r="AA30" s="78">
        <f t="shared" si="18"/>
        <v>8</v>
      </c>
      <c r="AB30" s="78">
        <f t="shared" si="18"/>
        <v>4</v>
      </c>
      <c r="AC30" s="79">
        <f t="shared" si="18"/>
        <v>4</v>
      </c>
      <c r="AD30" s="81">
        <f>SUM(C30,F30,J30,M30,Q30,T30,X30,AA30)</f>
        <v>68</v>
      </c>
    </row>
    <row r="31" spans="1:30" s="7" customFormat="1" ht="83.25" x14ac:dyDescent="0.25">
      <c r="A31" s="143" t="s">
        <v>41</v>
      </c>
      <c r="B31" s="64" t="s">
        <v>136</v>
      </c>
      <c r="C31" s="74">
        <v>2</v>
      </c>
      <c r="D31" s="74">
        <v>1</v>
      </c>
      <c r="E31" s="49">
        <v>1</v>
      </c>
      <c r="F31" s="69"/>
      <c r="G31" s="69"/>
      <c r="H31" s="49"/>
      <c r="I31" s="181" t="s">
        <v>145</v>
      </c>
      <c r="J31" s="74">
        <v>2</v>
      </c>
      <c r="K31" s="74">
        <v>1</v>
      </c>
      <c r="L31" s="49">
        <v>1</v>
      </c>
      <c r="M31" s="49"/>
      <c r="N31" s="49"/>
      <c r="O31" s="49"/>
      <c r="P31" s="51" t="s">
        <v>108</v>
      </c>
      <c r="Q31" s="74">
        <v>2</v>
      </c>
      <c r="R31" s="74">
        <v>2</v>
      </c>
      <c r="S31" s="49">
        <v>0</v>
      </c>
      <c r="T31" s="49"/>
      <c r="U31" s="49"/>
      <c r="V31" s="49"/>
      <c r="W31" s="51" t="s">
        <v>131</v>
      </c>
      <c r="X31" s="74">
        <v>2</v>
      </c>
      <c r="Y31" s="74">
        <v>1</v>
      </c>
      <c r="Z31" s="174">
        <v>1</v>
      </c>
      <c r="AA31" s="52"/>
      <c r="AB31" s="175"/>
      <c r="AC31" s="176"/>
      <c r="AD31" s="83"/>
    </row>
    <row r="32" spans="1:30" s="7" customFormat="1" ht="90" x14ac:dyDescent="0.25">
      <c r="A32" s="144"/>
      <c r="B32" s="51" t="s">
        <v>137</v>
      </c>
      <c r="C32" s="49"/>
      <c r="D32" s="49"/>
      <c r="E32" s="49"/>
      <c r="F32" s="49">
        <v>2</v>
      </c>
      <c r="G32" s="49">
        <v>2</v>
      </c>
      <c r="H32" s="49">
        <v>0</v>
      </c>
      <c r="I32" s="51" t="s">
        <v>121</v>
      </c>
      <c r="J32" s="49">
        <v>2</v>
      </c>
      <c r="K32" s="49">
        <v>1</v>
      </c>
      <c r="L32" s="49">
        <v>1</v>
      </c>
      <c r="M32" s="49"/>
      <c r="N32" s="49"/>
      <c r="O32" s="49"/>
      <c r="P32" s="55" t="s">
        <v>126</v>
      </c>
      <c r="Q32" s="49">
        <v>2</v>
      </c>
      <c r="R32" s="49">
        <v>1</v>
      </c>
      <c r="S32" s="49">
        <v>1</v>
      </c>
      <c r="T32" s="50"/>
      <c r="U32" s="50"/>
      <c r="V32" s="50"/>
      <c r="W32" s="55" t="s">
        <v>132</v>
      </c>
      <c r="X32" s="49">
        <v>2</v>
      </c>
      <c r="Y32" s="49">
        <v>1</v>
      </c>
      <c r="Z32" s="174">
        <v>1</v>
      </c>
      <c r="AA32" s="49"/>
      <c r="AB32" s="172"/>
      <c r="AC32" s="169"/>
      <c r="AD32" s="83"/>
    </row>
    <row r="33" spans="1:30" s="7" customFormat="1" ht="90" x14ac:dyDescent="0.25">
      <c r="A33" s="144"/>
      <c r="B33" s="48" t="s">
        <v>110</v>
      </c>
      <c r="C33" s="49"/>
      <c r="D33" s="49"/>
      <c r="E33" s="49"/>
      <c r="F33" s="49">
        <v>2</v>
      </c>
      <c r="G33" s="49">
        <v>1</v>
      </c>
      <c r="H33" s="49">
        <v>1</v>
      </c>
      <c r="I33" s="51" t="s">
        <v>122</v>
      </c>
      <c r="J33" s="49">
        <v>2</v>
      </c>
      <c r="K33" s="49">
        <v>1</v>
      </c>
      <c r="L33" s="49">
        <v>1</v>
      </c>
      <c r="M33" s="49"/>
      <c r="N33" s="49"/>
      <c r="O33" s="49"/>
      <c r="P33" s="51" t="s">
        <v>127</v>
      </c>
      <c r="Q33" s="49">
        <v>2</v>
      </c>
      <c r="R33" s="49">
        <v>1</v>
      </c>
      <c r="S33" s="49">
        <v>1</v>
      </c>
      <c r="T33" s="50"/>
      <c r="U33" s="50"/>
      <c r="V33" s="50"/>
      <c r="W33" s="51" t="s">
        <v>133</v>
      </c>
      <c r="X33" s="49">
        <v>2</v>
      </c>
      <c r="Y33" s="49">
        <v>1</v>
      </c>
      <c r="Z33" s="174">
        <v>1</v>
      </c>
      <c r="AA33" s="49"/>
      <c r="AB33" s="49"/>
      <c r="AC33" s="169"/>
      <c r="AD33" s="83"/>
    </row>
    <row r="34" spans="1:30" s="7" customFormat="1" ht="90" x14ac:dyDescent="0.25">
      <c r="A34" s="144"/>
      <c r="B34" s="51" t="s">
        <v>119</v>
      </c>
      <c r="C34" s="49"/>
      <c r="D34" s="49"/>
      <c r="E34" s="49"/>
      <c r="F34" s="49">
        <v>2</v>
      </c>
      <c r="G34" s="49">
        <v>1</v>
      </c>
      <c r="H34" s="49">
        <v>1</v>
      </c>
      <c r="I34" s="182" t="s">
        <v>123</v>
      </c>
      <c r="J34" s="49"/>
      <c r="K34" s="49"/>
      <c r="L34" s="49"/>
      <c r="M34" s="49">
        <v>2</v>
      </c>
      <c r="N34" s="49">
        <v>1</v>
      </c>
      <c r="O34" s="49">
        <v>1</v>
      </c>
      <c r="P34" s="182" t="s">
        <v>128</v>
      </c>
      <c r="Q34" s="49"/>
      <c r="R34" s="49"/>
      <c r="S34" s="49"/>
      <c r="T34" s="49">
        <v>2</v>
      </c>
      <c r="U34" s="49">
        <v>1</v>
      </c>
      <c r="V34" s="49">
        <v>1</v>
      </c>
      <c r="W34" s="55" t="s">
        <v>220</v>
      </c>
      <c r="X34" s="52"/>
      <c r="Y34" s="52"/>
      <c r="Z34" s="174"/>
      <c r="AA34" s="49">
        <v>2</v>
      </c>
      <c r="AB34" s="49">
        <v>1</v>
      </c>
      <c r="AC34" s="169">
        <v>1</v>
      </c>
      <c r="AD34" s="83"/>
    </row>
    <row r="35" spans="1:30" s="7" customFormat="1" ht="90" x14ac:dyDescent="0.25">
      <c r="A35" s="144"/>
      <c r="B35" s="48" t="s">
        <v>120</v>
      </c>
      <c r="C35" s="49"/>
      <c r="D35" s="49"/>
      <c r="E35" s="49"/>
      <c r="F35" s="49">
        <v>2</v>
      </c>
      <c r="G35" s="49">
        <v>2</v>
      </c>
      <c r="H35" s="49">
        <v>0</v>
      </c>
      <c r="I35" s="51" t="s">
        <v>124</v>
      </c>
      <c r="J35" s="49"/>
      <c r="K35" s="49"/>
      <c r="L35" s="49"/>
      <c r="M35" s="49">
        <v>2</v>
      </c>
      <c r="N35" s="49">
        <v>1</v>
      </c>
      <c r="O35" s="49">
        <v>1</v>
      </c>
      <c r="P35" s="51" t="s">
        <v>129</v>
      </c>
      <c r="Q35" s="50"/>
      <c r="R35" s="50"/>
      <c r="S35" s="50"/>
      <c r="T35" s="49">
        <v>2</v>
      </c>
      <c r="U35" s="49">
        <v>1</v>
      </c>
      <c r="V35" s="49">
        <v>1</v>
      </c>
      <c r="W35" s="55" t="s">
        <v>134</v>
      </c>
      <c r="X35" s="49"/>
      <c r="Y35" s="49"/>
      <c r="Z35" s="174"/>
      <c r="AA35" s="49">
        <v>2</v>
      </c>
      <c r="AB35" s="49">
        <v>1</v>
      </c>
      <c r="AC35" s="176">
        <v>1</v>
      </c>
      <c r="AD35" s="83"/>
    </row>
    <row r="36" spans="1:30" s="7" customFormat="1" ht="120" x14ac:dyDescent="0.25">
      <c r="A36" s="145"/>
      <c r="B36" s="50"/>
      <c r="C36" s="49"/>
      <c r="D36" s="49"/>
      <c r="E36" s="49"/>
      <c r="F36" s="52"/>
      <c r="G36" s="52"/>
      <c r="H36" s="49"/>
      <c r="I36" s="51" t="s">
        <v>125</v>
      </c>
      <c r="J36" s="49"/>
      <c r="K36" s="49"/>
      <c r="L36" s="49"/>
      <c r="M36" s="49">
        <v>2</v>
      </c>
      <c r="N36" s="49">
        <v>1</v>
      </c>
      <c r="O36" s="49">
        <v>1</v>
      </c>
      <c r="P36" s="51" t="s">
        <v>112</v>
      </c>
      <c r="Q36" s="49"/>
      <c r="R36" s="49"/>
      <c r="S36" s="49"/>
      <c r="T36" s="49">
        <v>2</v>
      </c>
      <c r="U36" s="49">
        <v>2</v>
      </c>
      <c r="V36" s="50">
        <v>0</v>
      </c>
      <c r="W36" s="51" t="s">
        <v>153</v>
      </c>
      <c r="X36" s="49"/>
      <c r="Y36" s="49"/>
      <c r="Z36" s="174"/>
      <c r="AA36" s="49">
        <v>2</v>
      </c>
      <c r="AB36" s="49">
        <v>1</v>
      </c>
      <c r="AC36" s="169">
        <v>1</v>
      </c>
      <c r="AD36" s="83"/>
    </row>
    <row r="37" spans="1:30" s="7" customFormat="1" ht="90" x14ac:dyDescent="0.25">
      <c r="A37" s="145"/>
      <c r="B37" s="50"/>
      <c r="C37" s="49"/>
      <c r="D37" s="49"/>
      <c r="E37" s="49"/>
      <c r="F37" s="50"/>
      <c r="G37" s="50"/>
      <c r="H37" s="49"/>
      <c r="I37" s="51"/>
      <c r="J37" s="49"/>
      <c r="K37" s="49"/>
      <c r="L37" s="49"/>
      <c r="M37" s="49"/>
      <c r="N37" s="49"/>
      <c r="O37" s="49"/>
      <c r="P37" s="51" t="s">
        <v>130</v>
      </c>
      <c r="Q37" s="49"/>
      <c r="R37" s="49"/>
      <c r="S37" s="49"/>
      <c r="T37" s="49">
        <v>2</v>
      </c>
      <c r="U37" s="49">
        <v>1</v>
      </c>
      <c r="V37" s="50">
        <v>1</v>
      </c>
      <c r="W37" s="57" t="s">
        <v>135</v>
      </c>
      <c r="X37" s="49"/>
      <c r="Y37" s="49"/>
      <c r="Z37" s="49"/>
      <c r="AA37" s="49">
        <v>2</v>
      </c>
      <c r="AB37" s="49">
        <v>1</v>
      </c>
      <c r="AC37" s="177">
        <v>1</v>
      </c>
      <c r="AD37" s="83"/>
    </row>
    <row r="38" spans="1:30" s="7" customFormat="1" ht="90" x14ac:dyDescent="0.25">
      <c r="A38" s="145"/>
      <c r="B38" s="50"/>
      <c r="C38" s="49"/>
      <c r="D38" s="49"/>
      <c r="E38" s="49"/>
      <c r="F38" s="50"/>
      <c r="G38" s="50"/>
      <c r="H38" s="49"/>
      <c r="I38" s="51"/>
      <c r="J38" s="49"/>
      <c r="K38" s="49"/>
      <c r="L38" s="49"/>
      <c r="M38" s="49"/>
      <c r="N38" s="49"/>
      <c r="O38" s="49"/>
      <c r="P38" s="51" t="s">
        <v>217</v>
      </c>
      <c r="Q38" s="49"/>
      <c r="R38" s="49"/>
      <c r="S38" s="49"/>
      <c r="T38" s="49">
        <v>12</v>
      </c>
      <c r="U38" s="49">
        <v>0</v>
      </c>
      <c r="V38" s="123">
        <v>960</v>
      </c>
      <c r="W38" s="71" t="s">
        <v>109</v>
      </c>
      <c r="X38" s="49"/>
      <c r="Y38" s="49"/>
      <c r="Z38" s="49"/>
      <c r="AA38" s="49"/>
      <c r="AB38" s="49"/>
      <c r="AC38" s="177"/>
      <c r="AD38" s="83"/>
    </row>
    <row r="39" spans="1:30" s="7" customFormat="1" ht="30" customHeight="1" thickBot="1" x14ac:dyDescent="0.3">
      <c r="A39" s="145"/>
      <c r="B39" s="20" t="s">
        <v>13</v>
      </c>
      <c r="C39" s="59">
        <f t="shared" ref="C39:H39" si="19">SUM(C31:C38)</f>
        <v>2</v>
      </c>
      <c r="D39" s="59">
        <f t="shared" si="19"/>
        <v>1</v>
      </c>
      <c r="E39" s="59">
        <f t="shared" si="19"/>
        <v>1</v>
      </c>
      <c r="F39" s="59">
        <f t="shared" si="19"/>
        <v>8</v>
      </c>
      <c r="G39" s="59">
        <f t="shared" si="19"/>
        <v>6</v>
      </c>
      <c r="H39" s="59">
        <f t="shared" si="19"/>
        <v>2</v>
      </c>
      <c r="I39" s="20" t="s">
        <v>59</v>
      </c>
      <c r="J39" s="59">
        <f t="shared" ref="J39:O39" si="20">SUM(J31:J38)</f>
        <v>6</v>
      </c>
      <c r="K39" s="59">
        <f t="shared" si="20"/>
        <v>3</v>
      </c>
      <c r="L39" s="59">
        <f t="shared" si="20"/>
        <v>3</v>
      </c>
      <c r="M39" s="59">
        <f t="shared" si="20"/>
        <v>6</v>
      </c>
      <c r="N39" s="59">
        <f t="shared" si="20"/>
        <v>3</v>
      </c>
      <c r="O39" s="59">
        <f t="shared" si="20"/>
        <v>3</v>
      </c>
      <c r="P39" s="20" t="s">
        <v>59</v>
      </c>
      <c r="Q39" s="59">
        <f t="shared" ref="Q39:V39" si="21">SUM(Q31:Q38)</f>
        <v>6</v>
      </c>
      <c r="R39" s="59">
        <f t="shared" si="21"/>
        <v>4</v>
      </c>
      <c r="S39" s="59">
        <f t="shared" si="21"/>
        <v>2</v>
      </c>
      <c r="T39" s="59">
        <f t="shared" si="21"/>
        <v>20</v>
      </c>
      <c r="U39" s="59">
        <f t="shared" si="21"/>
        <v>5</v>
      </c>
      <c r="V39" s="125">
        <f t="shared" si="21"/>
        <v>963</v>
      </c>
      <c r="W39" s="20" t="s">
        <v>59</v>
      </c>
      <c r="X39" s="59">
        <f t="shared" ref="X39:AC39" si="22">SUM(X31:X38)</f>
        <v>6</v>
      </c>
      <c r="Y39" s="59">
        <f t="shared" si="22"/>
        <v>3</v>
      </c>
      <c r="Z39" s="59">
        <f t="shared" si="22"/>
        <v>3</v>
      </c>
      <c r="AA39" s="59">
        <f t="shared" si="22"/>
        <v>8</v>
      </c>
      <c r="AB39" s="59">
        <f t="shared" si="22"/>
        <v>4</v>
      </c>
      <c r="AC39" s="70">
        <f t="shared" si="22"/>
        <v>4</v>
      </c>
      <c r="AD39" s="80">
        <f t="shared" ref="AD39" si="23">SUM(C39+F39+J39+M39+Q39+T39+X39+AA39)</f>
        <v>62</v>
      </c>
    </row>
    <row r="40" spans="1:30" s="7" customFormat="1" ht="33" customHeight="1" x14ac:dyDescent="0.25">
      <c r="A40" s="146" t="s">
        <v>11</v>
      </c>
      <c r="B40" s="25" t="s">
        <v>60</v>
      </c>
      <c r="C40" s="104">
        <f t="shared" ref="C40:H40" si="24">SUM(C12+C18+C30)</f>
        <v>15</v>
      </c>
      <c r="D40" s="104">
        <f t="shared" si="24"/>
        <v>16</v>
      </c>
      <c r="E40" s="104">
        <f t="shared" si="24"/>
        <v>2</v>
      </c>
      <c r="F40" s="104">
        <f t="shared" si="24"/>
        <v>21</v>
      </c>
      <c r="G40" s="104">
        <f t="shared" si="24"/>
        <v>20</v>
      </c>
      <c r="H40" s="104">
        <f t="shared" si="24"/>
        <v>2</v>
      </c>
      <c r="I40" s="25" t="s">
        <v>61</v>
      </c>
      <c r="J40" s="25">
        <f t="shared" ref="J40:O40" si="25">SUM(J12+J18+J30)</f>
        <v>14</v>
      </c>
      <c r="K40" s="25">
        <f t="shared" si="25"/>
        <v>16</v>
      </c>
      <c r="L40" s="25">
        <f t="shared" si="25"/>
        <v>2</v>
      </c>
      <c r="M40" s="25">
        <f t="shared" si="25"/>
        <v>12</v>
      </c>
      <c r="N40" s="25">
        <f t="shared" si="25"/>
        <v>12</v>
      </c>
      <c r="O40" s="25">
        <f t="shared" si="25"/>
        <v>2</v>
      </c>
      <c r="P40" s="25" t="s">
        <v>60</v>
      </c>
      <c r="Q40" s="25">
        <f t="shared" ref="Q40:V40" si="26">SUM(Q12+Q18+Q30)</f>
        <v>12</v>
      </c>
      <c r="R40" s="25">
        <f t="shared" si="26"/>
        <v>9</v>
      </c>
      <c r="S40" s="25">
        <f t="shared" si="26"/>
        <v>3</v>
      </c>
      <c r="T40" s="25">
        <f t="shared" si="26"/>
        <v>10</v>
      </c>
      <c r="U40" s="25">
        <f t="shared" si="26"/>
        <v>8</v>
      </c>
      <c r="V40" s="25">
        <f t="shared" si="26"/>
        <v>2</v>
      </c>
      <c r="W40" s="25" t="s">
        <v>60</v>
      </c>
      <c r="X40" s="25">
        <f t="shared" ref="X40:AC40" si="27">SUM(X12+X18+X30)</f>
        <v>8</v>
      </c>
      <c r="Y40" s="25">
        <f t="shared" si="27"/>
        <v>4</v>
      </c>
      <c r="Z40" s="25">
        <f t="shared" si="27"/>
        <v>4</v>
      </c>
      <c r="AA40" s="25">
        <f t="shared" si="27"/>
        <v>8</v>
      </c>
      <c r="AB40" s="25">
        <f t="shared" si="27"/>
        <v>4</v>
      </c>
      <c r="AC40" s="97">
        <f t="shared" si="27"/>
        <v>4</v>
      </c>
      <c r="AD40" s="84">
        <f>SUM(C40,F40,J40,M40,Q40,T40,X40,AA40)</f>
        <v>100</v>
      </c>
    </row>
    <row r="41" spans="1:30" s="7" customFormat="1" ht="33" customHeight="1" x14ac:dyDescent="0.25">
      <c r="A41" s="147"/>
      <c r="B41" s="24" t="s">
        <v>62</v>
      </c>
      <c r="C41" s="24">
        <v>2</v>
      </c>
      <c r="D41" s="24">
        <v>2</v>
      </c>
      <c r="E41" s="24">
        <v>0</v>
      </c>
      <c r="F41" s="24">
        <v>2</v>
      </c>
      <c r="G41" s="24">
        <v>2</v>
      </c>
      <c r="H41" s="24">
        <v>0</v>
      </c>
      <c r="I41" s="24" t="s">
        <v>62</v>
      </c>
      <c r="J41" s="24">
        <v>4</v>
      </c>
      <c r="K41" s="24">
        <v>4</v>
      </c>
      <c r="L41" s="24">
        <v>0</v>
      </c>
      <c r="M41" s="24">
        <v>4</v>
      </c>
      <c r="N41" s="24">
        <v>4</v>
      </c>
      <c r="O41" s="24">
        <v>0</v>
      </c>
      <c r="P41" s="24" t="s">
        <v>62</v>
      </c>
      <c r="Q41" s="24">
        <v>4</v>
      </c>
      <c r="R41" s="24">
        <v>4</v>
      </c>
      <c r="S41" s="24">
        <v>0</v>
      </c>
      <c r="T41" s="24">
        <v>6</v>
      </c>
      <c r="U41" s="24">
        <v>6</v>
      </c>
      <c r="V41" s="24">
        <v>0</v>
      </c>
      <c r="W41" s="24" t="s">
        <v>62</v>
      </c>
      <c r="X41" s="24">
        <v>4</v>
      </c>
      <c r="Y41" s="24">
        <v>4</v>
      </c>
      <c r="Z41" s="24">
        <v>0</v>
      </c>
      <c r="AA41" s="24">
        <v>2</v>
      </c>
      <c r="AB41" s="24">
        <v>2</v>
      </c>
      <c r="AC41" s="98">
        <v>0</v>
      </c>
      <c r="AD41" s="84">
        <f>SUM(C41,F41,J41,M41,Q41,T41,X41,AA41)</f>
        <v>28</v>
      </c>
    </row>
    <row r="42" spans="1:30" s="7" customFormat="1" ht="33" customHeight="1" thickBot="1" x14ac:dyDescent="0.3">
      <c r="A42" s="148"/>
      <c r="B42" s="26" t="s">
        <v>63</v>
      </c>
      <c r="C42" s="26">
        <f>SUM(C40:C41)</f>
        <v>17</v>
      </c>
      <c r="D42" s="26">
        <f>SUM(D40:D41)</f>
        <v>18</v>
      </c>
      <c r="E42" s="26">
        <f>SUM(E40:E41)</f>
        <v>2</v>
      </c>
      <c r="F42" s="26">
        <f t="shared" ref="F42:H42" si="28">SUM(F40:F41)</f>
        <v>23</v>
      </c>
      <c r="G42" s="26">
        <f t="shared" si="28"/>
        <v>22</v>
      </c>
      <c r="H42" s="26">
        <f t="shared" si="28"/>
        <v>2</v>
      </c>
      <c r="I42" s="26" t="s">
        <v>63</v>
      </c>
      <c r="J42" s="26">
        <f>SUM(J40:J41)</f>
        <v>18</v>
      </c>
      <c r="K42" s="26">
        <f>SUM(K40:K41)</f>
        <v>20</v>
      </c>
      <c r="L42" s="26">
        <f t="shared" ref="L42:O42" si="29">SUM(L40:L41)</f>
        <v>2</v>
      </c>
      <c r="M42" s="26">
        <f t="shared" si="29"/>
        <v>16</v>
      </c>
      <c r="N42" s="26">
        <f t="shared" si="29"/>
        <v>16</v>
      </c>
      <c r="O42" s="26">
        <f t="shared" si="29"/>
        <v>2</v>
      </c>
      <c r="P42" s="26" t="s">
        <v>63</v>
      </c>
      <c r="Q42" s="26">
        <f>SUM(Q40:Q41)</f>
        <v>16</v>
      </c>
      <c r="R42" s="26">
        <f>SUM(R40:R41)</f>
        <v>13</v>
      </c>
      <c r="S42" s="26">
        <f t="shared" ref="S42:V42" si="30">SUM(S40:S41)</f>
        <v>3</v>
      </c>
      <c r="T42" s="26">
        <f t="shared" si="30"/>
        <v>16</v>
      </c>
      <c r="U42" s="26">
        <f t="shared" si="30"/>
        <v>14</v>
      </c>
      <c r="V42" s="26">
        <f t="shared" si="30"/>
        <v>2</v>
      </c>
      <c r="W42" s="26" t="s">
        <v>63</v>
      </c>
      <c r="X42" s="26">
        <f>SUM(X40:X41)</f>
        <v>12</v>
      </c>
      <c r="Y42" s="26">
        <f>SUM(Y40:Y41)</f>
        <v>8</v>
      </c>
      <c r="Z42" s="26">
        <f t="shared" ref="Z42:AC42" si="31">SUM(Z40:Z41)</f>
        <v>4</v>
      </c>
      <c r="AA42" s="26">
        <f t="shared" si="31"/>
        <v>10</v>
      </c>
      <c r="AB42" s="26">
        <f t="shared" si="31"/>
        <v>6</v>
      </c>
      <c r="AC42" s="99">
        <f t="shared" si="31"/>
        <v>4</v>
      </c>
      <c r="AD42" s="85">
        <f>SUM(C42,F42,J42,M42,Q42,T42,X42,AA42)</f>
        <v>128</v>
      </c>
    </row>
    <row r="43" spans="1:30" s="7" customFormat="1" ht="33" customHeight="1" thickBot="1" x14ac:dyDescent="0.3">
      <c r="A43" s="27"/>
      <c r="B43" s="28"/>
      <c r="C43" s="29"/>
      <c r="D43" s="29"/>
      <c r="E43" s="29"/>
      <c r="F43" s="29"/>
      <c r="G43" s="29"/>
      <c r="H43" s="29"/>
      <c r="I43" s="28"/>
      <c r="J43" s="29"/>
      <c r="K43" s="29"/>
      <c r="L43" s="29"/>
      <c r="M43" s="29"/>
      <c r="N43" s="29"/>
      <c r="O43" s="29"/>
      <c r="P43" s="28"/>
      <c r="Q43" s="29"/>
      <c r="R43" s="29"/>
      <c r="S43" s="29"/>
      <c r="T43" s="29"/>
      <c r="U43" s="29"/>
      <c r="V43" s="29"/>
      <c r="W43" s="28"/>
      <c r="X43" s="29"/>
      <c r="Y43" s="29"/>
      <c r="Z43" s="29"/>
      <c r="AA43" s="29"/>
      <c r="AB43" s="29"/>
      <c r="AC43" s="94"/>
      <c r="AD43" s="12"/>
    </row>
    <row r="44" spans="1:30" s="4" customFormat="1" ht="39" customHeight="1" thickTop="1" x14ac:dyDescent="0.25">
      <c r="A44" s="30"/>
      <c r="B44" s="149" t="s">
        <v>69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50"/>
      <c r="AD44" s="11"/>
    </row>
    <row r="45" spans="1:30" s="4" customFormat="1" ht="90" x14ac:dyDescent="0.25">
      <c r="A45" s="160" t="s">
        <v>18</v>
      </c>
      <c r="B45" s="90"/>
      <c r="C45" s="32"/>
      <c r="D45" s="32"/>
      <c r="E45" s="32"/>
      <c r="F45" s="32"/>
      <c r="G45" s="32"/>
      <c r="H45" s="33"/>
      <c r="I45" s="108" t="s">
        <v>144</v>
      </c>
      <c r="J45" s="32">
        <v>2</v>
      </c>
      <c r="K45" s="32">
        <v>2</v>
      </c>
      <c r="L45" s="32">
        <v>0</v>
      </c>
      <c r="M45" s="32"/>
      <c r="N45" s="32"/>
      <c r="O45" s="34"/>
      <c r="P45" s="108"/>
      <c r="Q45" s="32"/>
      <c r="R45" s="32"/>
      <c r="S45" s="32"/>
      <c r="T45" s="32"/>
      <c r="U45" s="32"/>
      <c r="V45" s="32"/>
      <c r="W45" s="108" t="s">
        <v>209</v>
      </c>
      <c r="X45" s="32">
        <v>2</v>
      </c>
      <c r="Y45" s="32">
        <v>2</v>
      </c>
      <c r="Z45" s="32">
        <v>0</v>
      </c>
      <c r="AA45" s="32">
        <v>2</v>
      </c>
      <c r="AB45" s="32">
        <v>2</v>
      </c>
      <c r="AC45" s="35">
        <v>0</v>
      </c>
      <c r="AD45" s="11"/>
    </row>
    <row r="46" spans="1:30" s="4" customFormat="1" ht="90" x14ac:dyDescent="0.25">
      <c r="A46" s="161"/>
      <c r="B46" s="31"/>
      <c r="C46" s="32"/>
      <c r="D46" s="32"/>
      <c r="E46" s="32"/>
      <c r="F46" s="32"/>
      <c r="G46" s="32"/>
      <c r="H46" s="32"/>
      <c r="I46" s="31"/>
      <c r="J46" s="32"/>
      <c r="K46" s="32"/>
      <c r="L46" s="32"/>
      <c r="M46" s="32"/>
      <c r="N46" s="32"/>
      <c r="O46" s="32"/>
      <c r="P46" s="108" t="s">
        <v>149</v>
      </c>
      <c r="Q46" s="32">
        <v>2</v>
      </c>
      <c r="R46" s="32">
        <v>2</v>
      </c>
      <c r="S46" s="32">
        <v>0</v>
      </c>
      <c r="T46" s="32"/>
      <c r="U46" s="32"/>
      <c r="V46" s="33"/>
      <c r="W46" s="31"/>
      <c r="X46" s="32"/>
      <c r="Y46" s="32"/>
      <c r="Z46" s="32"/>
      <c r="AA46" s="32"/>
      <c r="AB46" s="32"/>
      <c r="AC46" s="35"/>
      <c r="AD46" s="11"/>
    </row>
    <row r="47" spans="1:30" s="4" customFormat="1" ht="90" x14ac:dyDescent="0.25">
      <c r="A47" s="162"/>
      <c r="B47" s="31"/>
      <c r="C47" s="32"/>
      <c r="D47" s="32"/>
      <c r="E47" s="32"/>
      <c r="F47" s="32"/>
      <c r="G47" s="32"/>
      <c r="H47" s="32"/>
      <c r="I47" s="31"/>
      <c r="J47" s="32"/>
      <c r="K47" s="32"/>
      <c r="L47" s="32"/>
      <c r="M47" s="32"/>
      <c r="N47" s="32"/>
      <c r="O47" s="32"/>
      <c r="P47" s="108" t="s">
        <v>152</v>
      </c>
      <c r="Q47" s="32"/>
      <c r="R47" s="32"/>
      <c r="S47" s="32"/>
      <c r="T47" s="32">
        <v>2</v>
      </c>
      <c r="U47" s="32">
        <v>2</v>
      </c>
      <c r="V47" s="32">
        <v>0</v>
      </c>
      <c r="W47" s="31"/>
      <c r="X47" s="32"/>
      <c r="Y47" s="32"/>
      <c r="Z47" s="32"/>
      <c r="AA47" s="32"/>
      <c r="AB47" s="32"/>
      <c r="AC47" s="35"/>
      <c r="AD47" s="11"/>
    </row>
    <row r="48" spans="1:30" s="4" customFormat="1" ht="90" x14ac:dyDescent="0.25">
      <c r="A48" s="163" t="s">
        <v>19</v>
      </c>
      <c r="B48" s="108" t="s">
        <v>141</v>
      </c>
      <c r="C48" s="32">
        <v>2</v>
      </c>
      <c r="D48" s="32">
        <v>2</v>
      </c>
      <c r="E48" s="32">
        <v>0</v>
      </c>
      <c r="F48" s="33"/>
      <c r="G48" s="33"/>
      <c r="H48" s="33"/>
      <c r="I48" s="108" t="s">
        <v>111</v>
      </c>
      <c r="J48" s="32">
        <v>2</v>
      </c>
      <c r="K48" s="32">
        <v>2</v>
      </c>
      <c r="L48" s="32">
        <v>0</v>
      </c>
      <c r="M48" s="34"/>
      <c r="N48" s="34"/>
      <c r="O48" s="34"/>
      <c r="P48" s="31"/>
      <c r="Q48" s="32"/>
      <c r="R48" s="32"/>
      <c r="S48" s="32"/>
      <c r="T48" s="33"/>
      <c r="U48" s="33"/>
      <c r="V48" s="32"/>
      <c r="W48" s="31"/>
      <c r="X48" s="32"/>
      <c r="Y48" s="32"/>
      <c r="Z48" s="32"/>
      <c r="AA48" s="32"/>
      <c r="AB48" s="32"/>
      <c r="AC48" s="35"/>
      <c r="AD48" s="11"/>
    </row>
    <row r="49" spans="1:30" s="4" customFormat="1" ht="60" x14ac:dyDescent="0.25">
      <c r="A49" s="163"/>
      <c r="B49" s="108" t="s">
        <v>142</v>
      </c>
      <c r="C49" s="32"/>
      <c r="D49" s="32"/>
      <c r="E49" s="32"/>
      <c r="F49" s="32">
        <v>2</v>
      </c>
      <c r="G49" s="32">
        <v>2</v>
      </c>
      <c r="H49" s="32">
        <v>0</v>
      </c>
      <c r="I49" s="31"/>
      <c r="J49" s="32"/>
      <c r="K49" s="32"/>
      <c r="L49" s="32"/>
      <c r="M49" s="32"/>
      <c r="N49" s="32"/>
      <c r="O49" s="32"/>
      <c r="P49" s="31"/>
      <c r="Q49" s="32"/>
      <c r="R49" s="32"/>
      <c r="S49" s="32"/>
      <c r="T49" s="32"/>
      <c r="U49" s="32"/>
      <c r="V49" s="33"/>
      <c r="W49" s="31"/>
      <c r="X49" s="32"/>
      <c r="Y49" s="32"/>
      <c r="Z49" s="32"/>
      <c r="AA49" s="32"/>
      <c r="AB49" s="32"/>
      <c r="AC49" s="35"/>
      <c r="AD49" s="11"/>
    </row>
    <row r="50" spans="1:30" s="5" customFormat="1" ht="33" customHeight="1" x14ac:dyDescent="0.25">
      <c r="A50" s="101"/>
      <c r="B50" s="86" t="s">
        <v>64</v>
      </c>
      <c r="C50" s="32">
        <f t="shared" ref="C50:H50" si="32">SUM(C46:C49)</f>
        <v>2</v>
      </c>
      <c r="D50" s="32">
        <f t="shared" si="32"/>
        <v>2</v>
      </c>
      <c r="E50" s="32">
        <f t="shared" si="32"/>
        <v>0</v>
      </c>
      <c r="F50" s="32">
        <f t="shared" si="32"/>
        <v>2</v>
      </c>
      <c r="G50" s="32">
        <f t="shared" si="32"/>
        <v>2</v>
      </c>
      <c r="H50" s="32">
        <f t="shared" si="32"/>
        <v>0</v>
      </c>
      <c r="I50" s="86" t="s">
        <v>64</v>
      </c>
      <c r="J50" s="32">
        <f>SUM(J45:J49)</f>
        <v>4</v>
      </c>
      <c r="K50" s="32">
        <f t="shared" ref="K50:L50" si="33">SUM(K45:K49)</f>
        <v>4</v>
      </c>
      <c r="L50" s="32">
        <f t="shared" si="33"/>
        <v>0</v>
      </c>
      <c r="M50" s="32"/>
      <c r="N50" s="32"/>
      <c r="O50" s="32"/>
      <c r="P50" s="87" t="s">
        <v>64</v>
      </c>
      <c r="Q50" s="32">
        <f>SUM(Q45:Q49)</f>
        <v>2</v>
      </c>
      <c r="R50" s="32">
        <f t="shared" ref="R50:V50" si="34">SUM(R45:R49)</f>
        <v>2</v>
      </c>
      <c r="S50" s="32">
        <f t="shared" si="34"/>
        <v>0</v>
      </c>
      <c r="T50" s="32">
        <f t="shared" si="34"/>
        <v>2</v>
      </c>
      <c r="U50" s="32">
        <f t="shared" si="34"/>
        <v>2</v>
      </c>
      <c r="V50" s="32">
        <f t="shared" si="34"/>
        <v>0</v>
      </c>
      <c r="W50" s="87" t="s">
        <v>64</v>
      </c>
      <c r="X50" s="32">
        <f>SUM(X45:X49)</f>
        <v>2</v>
      </c>
      <c r="Y50" s="32">
        <f t="shared" ref="Y50:AB50" si="35">SUM(Y45:Y49)</f>
        <v>2</v>
      </c>
      <c r="Z50" s="32">
        <f t="shared" si="35"/>
        <v>0</v>
      </c>
      <c r="AA50" s="32">
        <f t="shared" si="35"/>
        <v>2</v>
      </c>
      <c r="AB50" s="32">
        <f t="shared" si="35"/>
        <v>2</v>
      </c>
      <c r="AC50" s="35">
        <f>SUM(AC45:AC49)</f>
        <v>0</v>
      </c>
      <c r="AD50" s="10">
        <f>SUM(C50,F50,J50,M50,Q50,T50,X50,AA50)</f>
        <v>16</v>
      </c>
    </row>
    <row r="51" spans="1:30" s="5" customFormat="1" ht="11.45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8"/>
      <c r="AD51" s="10"/>
    </row>
    <row r="52" spans="1:30" s="5" customFormat="1" ht="30" customHeight="1" x14ac:dyDescent="0.25">
      <c r="A52" s="47"/>
      <c r="B52" s="151" t="s">
        <v>70</v>
      </c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3"/>
      <c r="AD52" s="9"/>
    </row>
    <row r="53" spans="1:30" s="5" customFormat="1" ht="83.25" x14ac:dyDescent="0.25">
      <c r="A53" s="164" t="s">
        <v>18</v>
      </c>
      <c r="B53" s="109" t="s">
        <v>140</v>
      </c>
      <c r="C53" s="39"/>
      <c r="D53" s="39"/>
      <c r="E53" s="39"/>
      <c r="F53" s="39">
        <v>2</v>
      </c>
      <c r="G53" s="39">
        <v>2</v>
      </c>
      <c r="H53" s="39">
        <v>0</v>
      </c>
      <c r="I53" s="43"/>
      <c r="J53" s="39"/>
      <c r="K53" s="39"/>
      <c r="L53" s="39"/>
      <c r="M53" s="41"/>
      <c r="N53" s="41"/>
      <c r="O53" s="41"/>
      <c r="P53" s="106"/>
      <c r="Q53" s="39"/>
      <c r="R53" s="39"/>
      <c r="S53" s="39"/>
      <c r="T53" s="39"/>
      <c r="U53" s="39"/>
      <c r="V53" s="39"/>
      <c r="W53" s="110" t="s">
        <v>208</v>
      </c>
      <c r="X53" s="39">
        <v>2</v>
      </c>
      <c r="Y53" s="39">
        <v>2</v>
      </c>
      <c r="Z53" s="39">
        <v>0</v>
      </c>
      <c r="AA53" s="39">
        <v>2</v>
      </c>
      <c r="AB53" s="39">
        <v>2</v>
      </c>
      <c r="AC53" s="105">
        <v>0</v>
      </c>
      <c r="AD53" s="9"/>
    </row>
    <row r="54" spans="1:30" s="5" customFormat="1" ht="76.5" x14ac:dyDescent="0.25">
      <c r="A54" s="164"/>
      <c r="B54" s="43"/>
      <c r="C54" s="39"/>
      <c r="D54" s="39"/>
      <c r="E54" s="39"/>
      <c r="F54" s="39"/>
      <c r="G54" s="39"/>
      <c r="H54" s="39"/>
      <c r="I54" s="43"/>
      <c r="J54" s="41"/>
      <c r="K54" s="41"/>
      <c r="L54" s="39"/>
      <c r="M54" s="39"/>
      <c r="N54" s="39"/>
      <c r="O54" s="41"/>
      <c r="P54" s="42"/>
      <c r="Q54" s="39"/>
      <c r="R54" s="39"/>
      <c r="S54" s="39"/>
      <c r="T54" s="39"/>
      <c r="U54" s="39"/>
      <c r="V54" s="39"/>
      <c r="W54" s="111" t="s">
        <v>154</v>
      </c>
      <c r="X54" s="39">
        <v>2</v>
      </c>
      <c r="Y54" s="39">
        <v>2</v>
      </c>
      <c r="Z54" s="39">
        <v>0</v>
      </c>
      <c r="AA54" s="39">
        <v>2</v>
      </c>
      <c r="AB54" s="39">
        <v>2</v>
      </c>
      <c r="AC54" s="105">
        <v>0</v>
      </c>
      <c r="AD54" s="9"/>
    </row>
    <row r="55" spans="1:30" s="5" customFormat="1" ht="90" x14ac:dyDescent="0.25">
      <c r="A55" s="164" t="s">
        <v>19</v>
      </c>
      <c r="B55" s="109" t="s">
        <v>107</v>
      </c>
      <c r="C55" s="39">
        <v>2</v>
      </c>
      <c r="D55" s="39">
        <v>2</v>
      </c>
      <c r="E55" s="39">
        <v>0</v>
      </c>
      <c r="F55" s="39"/>
      <c r="G55" s="39"/>
      <c r="H55" s="39"/>
      <c r="I55" s="109" t="s">
        <v>146</v>
      </c>
      <c r="J55" s="39">
        <v>2</v>
      </c>
      <c r="K55" s="39">
        <v>2</v>
      </c>
      <c r="L55" s="39">
        <v>0</v>
      </c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/>
      <c r="X55" s="39"/>
      <c r="Y55" s="39"/>
      <c r="Z55" s="39"/>
      <c r="AA55" s="39"/>
      <c r="AB55" s="39"/>
      <c r="AC55" s="44"/>
      <c r="AD55" s="9"/>
    </row>
    <row r="56" spans="1:30" s="5" customFormat="1" ht="60" x14ac:dyDescent="0.25">
      <c r="A56" s="164"/>
      <c r="B56" s="109" t="s">
        <v>138</v>
      </c>
      <c r="C56" s="39"/>
      <c r="D56" s="39"/>
      <c r="E56" s="39"/>
      <c r="F56" s="39">
        <v>2</v>
      </c>
      <c r="G56" s="39">
        <v>2</v>
      </c>
      <c r="H56" s="39">
        <v>0</v>
      </c>
      <c r="I56" s="40"/>
      <c r="J56" s="41"/>
      <c r="K56" s="41"/>
      <c r="L56" s="41"/>
      <c r="M56" s="41"/>
      <c r="N56" s="41"/>
      <c r="O56" s="41"/>
      <c r="P56" s="42"/>
      <c r="Q56" s="39"/>
      <c r="R56" s="39"/>
      <c r="S56" s="39"/>
      <c r="T56" s="39"/>
      <c r="U56" s="39"/>
      <c r="V56" s="39"/>
      <c r="W56" s="42"/>
      <c r="X56" s="39"/>
      <c r="Y56" s="39"/>
      <c r="Z56" s="39"/>
      <c r="AA56" s="39"/>
      <c r="AB56" s="39"/>
      <c r="AC56" s="44"/>
      <c r="AD56" s="9"/>
    </row>
    <row r="57" spans="1:30" s="5" customFormat="1" ht="33" customHeight="1" x14ac:dyDescent="0.25">
      <c r="A57" s="95"/>
      <c r="B57" s="91" t="s">
        <v>20</v>
      </c>
      <c r="C57" s="92">
        <f>SUM(C53:C56)</f>
        <v>2</v>
      </c>
      <c r="D57" s="92">
        <f t="shared" ref="D57:H57" si="36">SUM(D53:D56)</f>
        <v>2</v>
      </c>
      <c r="E57" s="92">
        <f t="shared" si="36"/>
        <v>0</v>
      </c>
      <c r="F57" s="92">
        <f t="shared" si="36"/>
        <v>4</v>
      </c>
      <c r="G57" s="92">
        <f t="shared" si="36"/>
        <v>4</v>
      </c>
      <c r="H57" s="92">
        <f t="shared" si="36"/>
        <v>0</v>
      </c>
      <c r="I57" s="91" t="s">
        <v>20</v>
      </c>
      <c r="J57" s="92">
        <f>SUM(J53:J56)</f>
        <v>2</v>
      </c>
      <c r="K57" s="92">
        <f t="shared" ref="K57:L57" si="37">SUM(K53:K56)</f>
        <v>2</v>
      </c>
      <c r="L57" s="92">
        <f t="shared" si="37"/>
        <v>0</v>
      </c>
      <c r="M57" s="92"/>
      <c r="N57" s="92"/>
      <c r="O57" s="92"/>
      <c r="P57" s="91" t="s">
        <v>20</v>
      </c>
      <c r="Q57" s="92">
        <f>SUM(Q53:Q56)</f>
        <v>0</v>
      </c>
      <c r="R57" s="92">
        <f t="shared" ref="R57:V57" si="38">SUM(R53:R56)</f>
        <v>0</v>
      </c>
      <c r="S57" s="92">
        <f t="shared" si="38"/>
        <v>0</v>
      </c>
      <c r="T57" s="92">
        <f t="shared" si="38"/>
        <v>0</v>
      </c>
      <c r="U57" s="92">
        <f t="shared" si="38"/>
        <v>0</v>
      </c>
      <c r="V57" s="92">
        <f t="shared" si="38"/>
        <v>0</v>
      </c>
      <c r="W57" s="91" t="s">
        <v>20</v>
      </c>
      <c r="X57" s="92">
        <f>SUM(X53:X56)</f>
        <v>4</v>
      </c>
      <c r="Y57" s="92">
        <f t="shared" ref="Y57:AB57" si="39">SUM(Y53:Y56)</f>
        <v>4</v>
      </c>
      <c r="Z57" s="92">
        <f t="shared" si="39"/>
        <v>0</v>
      </c>
      <c r="AA57" s="92">
        <f t="shared" si="39"/>
        <v>4</v>
      </c>
      <c r="AB57" s="92">
        <f t="shared" si="39"/>
        <v>4</v>
      </c>
      <c r="AC57" s="93">
        <f>SUM(AC53:AC56)</f>
        <v>0</v>
      </c>
      <c r="AD57" s="10">
        <f>SUM(C57,F57,J57,M57,Q57,T57,X57,AA57)</f>
        <v>16</v>
      </c>
    </row>
    <row r="58" spans="1:30" s="23" customFormat="1" ht="409.6" customHeight="1" x14ac:dyDescent="0.4">
      <c r="A58" s="154" t="s">
        <v>12</v>
      </c>
      <c r="B58" s="157" t="s">
        <v>218</v>
      </c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22"/>
    </row>
    <row r="59" spans="1:30" ht="23.25" customHeight="1" x14ac:dyDescent="0.35">
      <c r="A59" s="155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</row>
    <row r="60" spans="1:30" ht="23.25" customHeight="1" x14ac:dyDescent="0.35">
      <c r="A60" s="155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</row>
    <row r="61" spans="1:30" ht="23.25" customHeight="1" x14ac:dyDescent="0.35">
      <c r="A61" s="155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</row>
    <row r="62" spans="1:30" ht="270" customHeight="1" x14ac:dyDescent="0.35">
      <c r="A62" s="156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</row>
  </sheetData>
  <mergeCells count="34">
    <mergeCell ref="A31:A39"/>
    <mergeCell ref="A19:A23"/>
    <mergeCell ref="A24:A30"/>
    <mergeCell ref="A58:A62"/>
    <mergeCell ref="B58:AC62"/>
    <mergeCell ref="A40:A42"/>
    <mergeCell ref="B44:AC44"/>
    <mergeCell ref="A48:A49"/>
    <mergeCell ref="B52:AC52"/>
    <mergeCell ref="A53:A54"/>
    <mergeCell ref="A45:A47"/>
    <mergeCell ref="A55:A56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I4:I5"/>
    <mergeCell ref="J4:L4"/>
    <mergeCell ref="W4:W5"/>
    <mergeCell ref="X4:Z4"/>
    <mergeCell ref="B2:AD2"/>
    <mergeCell ref="T4:V4"/>
    <mergeCell ref="M4:O4"/>
    <mergeCell ref="AA4:AC4"/>
    <mergeCell ref="Q4:S4"/>
    <mergeCell ref="A16:A18"/>
    <mergeCell ref="A6:A12"/>
    <mergeCell ref="A13:A15"/>
    <mergeCell ref="P4:P5"/>
  </mergeCells>
  <phoneticPr fontId="1" type="noConversion"/>
  <printOptions horizontalCentered="1" verticalCentered="1"/>
  <pageMargins left="0.11811023622047245" right="0.11811023622047245" top="0.19685039370078741" bottom="0.15748031496062992" header="0.11811023622047245" footer="0.11811023622047245"/>
  <pageSetup paperSize="9" scale="17" fitToHeight="2" orientation="portrait" r:id="rId1"/>
  <headerFooter alignWithMargins="0">
    <oddHeader>&amp;R&amp;24列印日期：&amp;D</oddHeader>
    <oddFooter>&amp;R&amp;"標楷體,標準"&amp;24應用外語系英文組 日間部 四技課程表
(103學年度入學生適用)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中文版(A4)系版</vt:lpstr>
      <vt:lpstr>中文版(A4)校版</vt:lpstr>
      <vt:lpstr>英文版(A4)</vt:lpstr>
      <vt:lpstr>'中文版(A4)系版'!Print_Area</vt:lpstr>
      <vt:lpstr>'中文版(A4)校版'!Print_Area</vt:lpstr>
      <vt:lpstr>'英文版(A4)'!Print_Area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2017-05-23T08:27:35Z</cp:lastPrinted>
  <dcterms:created xsi:type="dcterms:W3CDTF">2001-01-04T04:52:30Z</dcterms:created>
  <dcterms:modified xsi:type="dcterms:W3CDTF">2017-06-07T01:40:41Z</dcterms:modified>
</cp:coreProperties>
</file>