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420" windowWidth="9375" windowHeight="4215"/>
  </bookViews>
  <sheets>
    <sheet name="英文版(A4)" sheetId="9" r:id="rId1"/>
  </sheets>
  <definedNames>
    <definedName name="_xlnm.Print_Area" localSheetId="0">'英文版(A4)'!$A$1:$AD$65</definedName>
  </definedNames>
  <calcPr calcId="145621"/>
</workbook>
</file>

<file path=xl/calcChain.xml><?xml version="1.0" encoding="utf-8"?>
<calcChain xmlns="http://schemas.openxmlformats.org/spreadsheetml/2006/main">
  <c r="AC24" i="9" l="1"/>
  <c r="Z24" i="9"/>
  <c r="Y24" i="9"/>
  <c r="X24" i="9"/>
  <c r="G24" i="9"/>
  <c r="F24" i="9"/>
  <c r="AC60" i="9"/>
  <c r="AB60" i="9"/>
  <c r="AA60" i="9"/>
  <c r="Z60" i="9"/>
  <c r="Y60" i="9"/>
  <c r="X60" i="9"/>
  <c r="V60" i="9"/>
  <c r="U60" i="9"/>
  <c r="T60" i="9"/>
  <c r="S60" i="9"/>
  <c r="R60" i="9"/>
  <c r="Q60" i="9"/>
  <c r="O60" i="9"/>
  <c r="N60" i="9"/>
  <c r="M60" i="9"/>
  <c r="L60" i="9"/>
  <c r="K60" i="9"/>
  <c r="J60" i="9"/>
  <c r="H60" i="9"/>
  <c r="G60" i="9"/>
  <c r="F60" i="9"/>
  <c r="E60" i="9"/>
  <c r="D60" i="9"/>
  <c r="C60" i="9"/>
  <c r="AC51" i="9"/>
  <c r="AB51" i="9"/>
  <c r="AA51" i="9"/>
  <c r="Z51" i="9"/>
  <c r="Y51" i="9"/>
  <c r="X51" i="9"/>
  <c r="V51" i="9"/>
  <c r="U51" i="9"/>
  <c r="T51" i="9"/>
  <c r="S51" i="9"/>
  <c r="R51" i="9"/>
  <c r="Q51" i="9"/>
  <c r="O51" i="9"/>
  <c r="N51" i="9"/>
  <c r="M51" i="9"/>
  <c r="L51" i="9"/>
  <c r="K51" i="9"/>
  <c r="J51" i="9"/>
  <c r="H51" i="9"/>
  <c r="G51" i="9"/>
  <c r="F51" i="9"/>
  <c r="E51" i="9"/>
  <c r="D51" i="9"/>
  <c r="C51" i="9"/>
  <c r="AC39" i="9"/>
  <c r="AB39" i="9"/>
  <c r="AA39" i="9"/>
  <c r="Z39" i="9"/>
  <c r="Y39" i="9"/>
  <c r="X39" i="9"/>
  <c r="V39" i="9"/>
  <c r="U39" i="9"/>
  <c r="T39" i="9"/>
  <c r="S39" i="9"/>
  <c r="R39" i="9"/>
  <c r="Q39" i="9"/>
  <c r="O39" i="9"/>
  <c r="N39" i="9"/>
  <c r="M39" i="9"/>
  <c r="L39" i="9"/>
  <c r="K39" i="9"/>
  <c r="J39" i="9"/>
  <c r="H39" i="9"/>
  <c r="G39" i="9"/>
  <c r="F39" i="9"/>
  <c r="E39" i="9"/>
  <c r="D39" i="9"/>
  <c r="C39" i="9"/>
  <c r="AC30" i="9"/>
  <c r="AB30" i="9"/>
  <c r="AA30" i="9"/>
  <c r="Z30" i="9"/>
  <c r="Y30" i="9"/>
  <c r="X30" i="9"/>
  <c r="V30" i="9"/>
  <c r="U30" i="9"/>
  <c r="T30" i="9"/>
  <c r="S30" i="9"/>
  <c r="R30" i="9"/>
  <c r="Q30" i="9"/>
  <c r="O30" i="9"/>
  <c r="N30" i="9"/>
  <c r="M30" i="9"/>
  <c r="L30" i="9"/>
  <c r="K30" i="9"/>
  <c r="J30" i="9"/>
  <c r="H30" i="9"/>
  <c r="G30" i="9"/>
  <c r="F30" i="9"/>
  <c r="E30" i="9"/>
  <c r="D30" i="9"/>
  <c r="C30" i="9"/>
  <c r="V24" i="9"/>
  <c r="S24" i="9"/>
  <c r="R24" i="9"/>
  <c r="Q24" i="9"/>
  <c r="O24" i="9"/>
  <c r="N24" i="9"/>
  <c r="M24" i="9"/>
  <c r="L24" i="9"/>
  <c r="K24" i="9"/>
  <c r="J24" i="9"/>
  <c r="H24" i="9"/>
  <c r="E24" i="9"/>
  <c r="D24" i="9"/>
  <c r="C24" i="9"/>
  <c r="AC20" i="9"/>
  <c r="AB20" i="9"/>
  <c r="AA20" i="9"/>
  <c r="Z20" i="9"/>
  <c r="Y20" i="9"/>
  <c r="X20" i="9"/>
  <c r="V20" i="9"/>
  <c r="U20" i="9"/>
  <c r="T20" i="9"/>
  <c r="S20" i="9"/>
  <c r="R20" i="9"/>
  <c r="Q20" i="9"/>
  <c r="O20" i="9"/>
  <c r="N20" i="9"/>
  <c r="M20" i="9"/>
  <c r="L20" i="9"/>
  <c r="K20" i="9"/>
  <c r="J20" i="9"/>
  <c r="H20" i="9"/>
  <c r="G20" i="9"/>
  <c r="F20" i="9"/>
  <c r="E20" i="9"/>
  <c r="D20" i="9"/>
  <c r="C20" i="9"/>
  <c r="AC16" i="9"/>
  <c r="AB16" i="9"/>
  <c r="AA16" i="9"/>
  <c r="Z16" i="9"/>
  <c r="Y16" i="9"/>
  <c r="X16" i="9"/>
  <c r="V16" i="9"/>
  <c r="U16" i="9"/>
  <c r="T16" i="9"/>
  <c r="S16" i="9"/>
  <c r="R16" i="9"/>
  <c r="Q16" i="9"/>
  <c r="O16" i="9"/>
  <c r="N16" i="9"/>
  <c r="M16" i="9"/>
  <c r="L16" i="9"/>
  <c r="K16" i="9"/>
  <c r="J16" i="9"/>
  <c r="H16" i="9"/>
  <c r="G16" i="9"/>
  <c r="F16" i="9"/>
  <c r="E16" i="9"/>
  <c r="D16" i="9"/>
  <c r="C16" i="9"/>
  <c r="AC13" i="9"/>
  <c r="AB13" i="9"/>
  <c r="AA13" i="9"/>
  <c r="Z13" i="9"/>
  <c r="Y13" i="9"/>
  <c r="X13" i="9"/>
  <c r="V13" i="9"/>
  <c r="U13" i="9"/>
  <c r="U40" i="9"/>
  <c r="U42" i="9"/>
  <c r="T13" i="9"/>
  <c r="S13" i="9"/>
  <c r="R13" i="9"/>
  <c r="Q13" i="9"/>
  <c r="O13" i="9"/>
  <c r="N13" i="9"/>
  <c r="M13" i="9"/>
  <c r="L13" i="9"/>
  <c r="K13" i="9"/>
  <c r="J13" i="9"/>
  <c r="H13" i="9"/>
  <c r="G13" i="9"/>
  <c r="F13" i="9"/>
  <c r="E13" i="9"/>
  <c r="D13" i="9"/>
  <c r="C13" i="9"/>
  <c r="L40" i="9"/>
  <c r="L42" i="9"/>
  <c r="C40" i="9"/>
  <c r="G40" i="9"/>
  <c r="G42" i="9"/>
  <c r="Q40" i="9"/>
  <c r="Q42" i="9"/>
  <c r="C41" i="9"/>
  <c r="AD41" i="9"/>
  <c r="Z40" i="9"/>
  <c r="Z42" i="9"/>
  <c r="E40" i="9"/>
  <c r="E42" i="9"/>
  <c r="J40" i="9"/>
  <c r="J42" i="9"/>
  <c r="N40" i="9"/>
  <c r="N42" i="9"/>
  <c r="S40" i="9"/>
  <c r="S42" i="9"/>
  <c r="X40" i="9"/>
  <c r="X42" i="9"/>
  <c r="AB40" i="9"/>
  <c r="AB42" i="9"/>
  <c r="AC40" i="9"/>
  <c r="AC42" i="9"/>
  <c r="F40" i="9"/>
  <c r="F42" i="9"/>
  <c r="K40" i="9"/>
  <c r="K42" i="9"/>
  <c r="O40" i="9"/>
  <c r="O42" i="9"/>
  <c r="T40" i="9"/>
  <c r="T42" i="9"/>
  <c r="Y40" i="9"/>
  <c r="Y42" i="9"/>
  <c r="AD20" i="9"/>
  <c r="D40" i="9"/>
  <c r="D42" i="9"/>
  <c r="H40" i="9"/>
  <c r="H42" i="9"/>
  <c r="M40" i="9"/>
  <c r="M42" i="9"/>
  <c r="R40" i="9"/>
  <c r="R42" i="9"/>
  <c r="V40" i="9"/>
  <c r="V42" i="9"/>
  <c r="AA40" i="9"/>
  <c r="AA42" i="9"/>
  <c r="AD30" i="9"/>
  <c r="AD51" i="9"/>
  <c r="AD60" i="9"/>
  <c r="AD24" i="9"/>
  <c r="AD39" i="9"/>
  <c r="AD13" i="9"/>
  <c r="AD16" i="9"/>
  <c r="AD40" i="9"/>
  <c r="C42" i="9"/>
  <c r="AD42" i="9"/>
</calcChain>
</file>

<file path=xl/sharedStrings.xml><?xml version="1.0" encoding="utf-8"?>
<sst xmlns="http://schemas.openxmlformats.org/spreadsheetml/2006/main" count="180" uniqueCount="107">
  <si>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</si>
  <si>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</si>
  <si>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</si>
  <si>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</si>
  <si>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</si>
  <si>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</si>
  <si>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</si>
  <si>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</si>
  <si>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</si>
  <si>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</si>
  <si>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</si>
  <si>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</si>
  <si>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</si>
  <si>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</si>
  <si>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</si>
  <si>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</si>
  <si>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</si>
  <si>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</si>
  <si>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</si>
  <si>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</si>
  <si>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專業選修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</si>
  <si>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</si>
  <si>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</si>
  <si>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</si>
  <si>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</si>
  <si>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</si>
  <si>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>備註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</si>
  <si>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</si>
  <si>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人文、社會與科技
Humanities, Society, and Technology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</si>
  <si>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</si>
  <si>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</si>
  <si>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文書實務與應用
Documentary Practice and Application</t>
    <phoneticPr fontId="1" type="noConversion"/>
  </si>
  <si>
    <t>OFFICE實務與應用
OFFICE Application Software</t>
    <phoneticPr fontId="1" type="noConversion"/>
  </si>
  <si>
    <t>看電影學英語
Learning English through Movies</t>
    <phoneticPr fontId="1" type="noConversion"/>
  </si>
  <si>
    <t>英文Ⅰ、Ⅱ
English Ⅰ、Ⅱ</t>
    <phoneticPr fontId="1" type="noConversion"/>
  </si>
  <si>
    <t>中文閱讀與書寫Ⅰ、Ⅱ
Chinese Reading and Writing Ⅰ、Ⅱ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</si>
  <si>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</si>
  <si>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</si>
  <si>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</si>
  <si>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</si>
  <si>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歷史與文化
History and Culture</t>
    <phoneticPr fontId="1" type="noConversion"/>
  </si>
  <si>
    <t>體育Ⅰ、Ⅱ
Gymnstic Ⅰ、Ⅱ</t>
    <phoneticPr fontId="1" type="noConversion"/>
  </si>
  <si>
    <t>體育Ⅲ、Ⅳ
Gymnstic Ⅲ、Ⅳ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</si>
  <si>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</si>
  <si>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</si>
  <si>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t>邏輯思維與創意應用
Logical Thinking and Creative Applications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</si>
  <si>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</si>
  <si>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</si>
  <si>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全民國防教育軍事訓練Ⅴ
Defense Education Military Training Curriculum Ⅴ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</si>
  <si>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</si>
  <si>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</si>
  <si>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日語會話Ⅲ、Ⅳ
Japanese Conversation Ⅲ、Ⅳ</t>
    <phoneticPr fontId="1" type="noConversion"/>
  </si>
  <si>
    <t>日文寫作Ⅰ、Ⅱ
Japanese  WritingⅠ、Ⅱ</t>
    <phoneticPr fontId="1" type="noConversion"/>
  </si>
  <si>
    <t>日語會話Ⅰ、Ⅱ
Japanese Conversation Ⅰ、Ⅱ</t>
    <phoneticPr fontId="1" type="noConversion"/>
  </si>
  <si>
    <t>日語語法 Ⅱ
Japanese Grammar Ⅱ</t>
    <phoneticPr fontId="1" type="noConversion"/>
  </si>
  <si>
    <t>實務專題Ⅰ、Ⅱ
Practical Monograph Ⅰ、Ⅱ</t>
    <phoneticPr fontId="1" type="noConversion"/>
  </si>
  <si>
    <t>(1)商務應用日語學程</t>
    <phoneticPr fontId="1" type="noConversion"/>
  </si>
  <si>
    <t>(2)台日交流人才學程</t>
    <phoneticPr fontId="1" type="noConversion"/>
  </si>
  <si>
    <t>國際行銷
International Marketing</t>
    <phoneticPr fontId="1" type="noConversion"/>
  </si>
  <si>
    <t>日本社會與文化
Japanese Society and Culture</t>
    <phoneticPr fontId="1" type="noConversion"/>
  </si>
  <si>
    <t xml:space="preserve">日語專業實習
Japanese Practical Training </t>
    <phoneticPr fontId="1" type="noConversion"/>
  </si>
  <si>
    <t>異文化交流與理解
Introduction to Japanese Subculture</t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</si>
  <si>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Ⅰ、Ⅱ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Ⅰ、Ⅱ</t>
    </r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</si>
  <si>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Ⅲ、Ⅳ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Ⅲ、Ⅳ</t>
    </r>
    <phoneticPr fontId="1" type="noConversion"/>
  </si>
  <si>
    <r>
      <t xml:space="preserve">日語句型與寫作Ⅰ、Ⅱ
</t>
    </r>
    <r>
      <rPr>
        <sz val="20"/>
        <rFont val="標楷體"/>
        <family val="4"/>
        <charset val="136"/>
      </rPr>
      <t>Japanese Sentence Pattern and Writing Ⅰ、Ⅱ</t>
    </r>
    <phoneticPr fontId="1" type="noConversion"/>
  </si>
  <si>
    <t>日語語法 Ⅳ
Japanese Grammar Ⅳ</t>
    <phoneticPr fontId="1" type="noConversion"/>
  </si>
  <si>
    <t>日語語法 Ⅲ
Japanese Grammar Ⅲ</t>
    <phoneticPr fontId="1" type="noConversion"/>
  </si>
  <si>
    <t>中日文書處理
Chinese-Japanese Word Process</t>
    <phoneticPr fontId="1" type="noConversion"/>
  </si>
  <si>
    <t>國際行銷
International Marketing</t>
    <phoneticPr fontId="1" type="noConversion"/>
  </si>
  <si>
    <t>日語溝通技巧
Skill of Communication in Japanese</t>
    <phoneticPr fontId="1" type="noConversion"/>
  </si>
  <si>
    <t>日本次文化概論
Introduction to Japanese Subculture</t>
    <phoneticPr fontId="1" type="noConversion"/>
  </si>
  <si>
    <t>商用日語會話
Business Japanese Conversation</t>
    <phoneticPr fontId="1" type="noConversion"/>
  </si>
  <si>
    <t>職場禮儀應用
Workplace Etiquette</t>
    <phoneticPr fontId="1" type="noConversion"/>
  </si>
  <si>
    <t>職場禮儀應用
Workplace Etiquette</t>
    <phoneticPr fontId="1" type="noConversion"/>
  </si>
  <si>
    <t>異文化交流與理解
Introduction to Japanese Subculture</t>
    <phoneticPr fontId="1" type="noConversion"/>
  </si>
  <si>
    <t>台日景點日語導覽
Tour Guiding Japanese for Taiwanese and Japanese Attractions</t>
    <phoneticPr fontId="1" type="noConversion"/>
  </si>
  <si>
    <t xml:space="preserve">1.總學分說明：最低畢業學分為128學分，包括:通識必修課程24學分【含:中文閱讀與書寫Ⅰ及Ⅱ，英文Ⅰ及Ⅱ，通用職場英文Ⅰ及Ⅱ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3.學程說明：學程共有商務應用日語及台日交流人才二個學程，至少需完成兩者任一學程之修讀並取得學程證明始得畢業：
(1)商務應用日語學程：修畢學程選修16學分以上，給予學程修課證明，其中"日語溝通技巧"為學程必選課程。
(2)台日交流人才學程：修畢學程選修16學分以上，給予學程修課證明，其中"日語溝通技巧"為學程必選課程。
4.實習說明：實習9學分，共計720小時(含校外實習9學分，校內實習0學分)。【相關實習方式請參閱實習手冊】。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</si>
  <si>
    <t>商用日語會話
Business Japanese Vocabulary
Business Japanese Conversation</t>
    <phoneticPr fontId="1" type="noConversion"/>
  </si>
  <si>
    <t>留學與就業實用日語
Practical Japanese for Work and Study in Japan</t>
    <phoneticPr fontId="1" type="noConversion"/>
  </si>
  <si>
    <r>
      <t xml:space="preserve">日語溝通技巧
</t>
    </r>
    <r>
      <rPr>
        <sz val="20"/>
        <rFont val="標楷體"/>
        <family val="4"/>
        <charset val="136"/>
      </rPr>
      <t>Skills for Communication in Japanese</t>
    </r>
    <phoneticPr fontId="1" type="noConversion"/>
  </si>
  <si>
    <t>高級日語聽力Ⅰ、Ⅱ
Advanced Japanese Listening ComprehensionⅠ、Ⅱ</t>
    <phoneticPr fontId="1" type="noConversion"/>
  </si>
  <si>
    <t>進階日語聽力Ⅰ、Ⅱ
Intermediate Japanese Listening ComprehensionⅠ、Ⅱ</t>
    <phoneticPr fontId="1" type="noConversion"/>
  </si>
  <si>
    <t>基礎日語聽力Ⅰ、Ⅱ
Basic Japanese Listening ComprehensionⅠ、Ⅱ</t>
    <phoneticPr fontId="1" type="noConversion"/>
  </si>
  <si>
    <t>多媒體網頁設計
Multimedia Webpage Design</t>
    <phoneticPr fontId="1" type="noConversion"/>
  </si>
  <si>
    <t>台日景點日語導覽
Tour Guiding Japanese for Taiwanese and Japanese Attractions</t>
    <phoneticPr fontId="1" type="noConversion"/>
  </si>
  <si>
    <t>日語簡介台日美食
Introducing Taiwanese and Japanese Gourmet Food in Japanese</t>
    <phoneticPr fontId="1" type="noConversion"/>
  </si>
  <si>
    <t>電子商務與網路行銷
e-commerce Business and Internet Marketing</t>
    <phoneticPr fontId="1" type="noConversion"/>
  </si>
  <si>
    <t>中日文書處理
Chinese-Japanese Word Processing</t>
    <phoneticPr fontId="1" type="noConversion"/>
  </si>
  <si>
    <t>日本次文化概論
Introduction to Japanese Subculture</t>
    <phoneticPr fontId="1" type="noConversion"/>
  </si>
  <si>
    <t>日語語法 Ⅰ
Japanese Grammar Ⅰ</t>
    <phoneticPr fontId="1" type="noConversion"/>
  </si>
  <si>
    <t>留學與就業實用日語
Practical Japanese for Work and Study in Japan</t>
    <phoneticPr fontId="1" type="noConversion"/>
  </si>
  <si>
    <t>日語簡介台日美食
Introducing Taiwanese and Japanese Gourmet Food in Japanese</t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</si>
  <si>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</t>
    </r>
    <r>
      <rPr>
        <sz val="48"/>
        <rFont val="標楷體"/>
        <family val="4"/>
        <charset val="136"/>
      </rPr>
      <t>課程表</t>
    </r>
    <phoneticPr fontId="1" type="noConversion"/>
  </si>
  <si>
    <t>105.02.26系課程委員會會議通過
105.03.02院課程委員會會議通過
105.03.17校課程委員會會議通過</t>
    <phoneticPr fontId="1" type="noConversion"/>
  </si>
  <si>
    <t>中日筆譯與口譯
Chinese/Japanese Translation and Interpretation</t>
    <phoneticPr fontId="1" type="noConversion"/>
  </si>
  <si>
    <t>商業日語簡報
Business Japanese Presentation</t>
    <phoneticPr fontId="1" type="noConversion"/>
  </si>
  <si>
    <t>商業日語字彚
Business Japanese Vocabulary</t>
    <phoneticPr fontId="1" type="noConversion"/>
  </si>
  <si>
    <t>商業日文閱讀
Business Japanese Reading</t>
    <phoneticPr fontId="1" type="noConversion"/>
  </si>
  <si>
    <t>日語綜合演習Ⅰ
Japanese Proficiency Test Ⅰ</t>
    <phoneticPr fontId="1" type="noConversion"/>
  </si>
  <si>
    <t>日語綜合演習Ⅱ
Japanese Proficiency Test Ⅱ</t>
    <phoneticPr fontId="1" type="noConversion"/>
  </si>
  <si>
    <t>日本企業與管理
Japanese Business and Management</t>
    <phoneticPr fontId="1" type="noConversion"/>
  </si>
  <si>
    <t>商用日文書信
Business Japanese Correspondence</t>
    <phoneticPr fontId="1" type="noConversion"/>
  </si>
  <si>
    <t>商業日語簡報
Business Japanese Presentation</t>
    <phoneticPr fontId="1" type="noConversion"/>
  </si>
  <si>
    <t>商業日文閱讀
Business Japanese Reading</t>
    <phoneticPr fontId="1" type="noConversion"/>
  </si>
  <si>
    <t>商用日文書信
Business Japanese Correspondence</t>
    <phoneticPr fontId="1" type="noConversion"/>
  </si>
  <si>
    <t>日本企業與管理
Japanese Business and Management</t>
    <phoneticPr fontId="1" type="noConversion"/>
  </si>
  <si>
    <t>商用日文書信
Business Japanese Correspondence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</si>
</sst>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6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6"/>
      <color rgb="FFC0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trike/>
      <sz val="2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2" fillId="3" borderId="20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textRotation="255"/>
    </xf>
    <xf numFmtId="0" fontId="19" fillId="0" borderId="25" xfId="0" applyFont="1" applyFill="1" applyBorder="1" applyAlignment="1">
      <alignment horizontal="center" vertical="center" textRotation="255"/>
    </xf>
    <xf numFmtId="0" fontId="25" fillId="0" borderId="2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3" fillId="4" borderId="2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 textRotation="255"/>
    </xf>
    <xf numFmtId="0" fontId="25" fillId="6" borderId="23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26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1" fillId="4" borderId="21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left" vertical="center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6" borderId="28" xfId="0" applyFont="1" applyFill="1" applyBorder="1" applyAlignment="1">
      <alignment horizontal="center" vertical="center"/>
    </xf>
    <xf numFmtId="0" fontId="19" fillId="6" borderId="25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/>
    <xf numFmtId="0" fontId="19" fillId="6" borderId="19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5"/>
  <sheetViews>
    <sheetView tabSelected="1" view="pageBreakPreview" zoomScale="60" zoomScaleNormal="40" workbookViewId="0">
      <selection activeCell="P7" sqref="P7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375" style="2" customWidth="1"/>
    <col min="30" max="30" width="10.625" style="7" customWidth="1"/>
    <col min="31" max="16384" width="9" style="1"/>
  </cols>
  <sheetData>
    <row r="1" spans="1:30" ht="75" customHeight="1" x14ac:dyDescent="0.3">
      <c r="B1" s="142" t="s">
        <v>92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</row>
    <row r="2" spans="1:30" ht="150" customHeight="1" x14ac:dyDescent="0.3">
      <c r="B2" s="146" t="s">
        <v>93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</row>
    <row r="3" spans="1:30" s="3" customFormat="1" ht="45" customHeight="1" x14ac:dyDescent="0.25">
      <c r="A3" s="143" t="s">
        <v>8</v>
      </c>
      <c r="B3" s="140" t="s">
        <v>3</v>
      </c>
      <c r="C3" s="140"/>
      <c r="D3" s="140"/>
      <c r="E3" s="140"/>
      <c r="F3" s="140"/>
      <c r="G3" s="140"/>
      <c r="H3" s="140"/>
      <c r="I3" s="140" t="s">
        <v>4</v>
      </c>
      <c r="J3" s="140"/>
      <c r="K3" s="140"/>
      <c r="L3" s="140"/>
      <c r="M3" s="140"/>
      <c r="N3" s="140"/>
      <c r="O3" s="140"/>
      <c r="P3" s="140" t="s">
        <v>5</v>
      </c>
      <c r="Q3" s="140"/>
      <c r="R3" s="140"/>
      <c r="S3" s="140"/>
      <c r="T3" s="140"/>
      <c r="U3" s="140"/>
      <c r="V3" s="140"/>
      <c r="W3" s="140" t="s">
        <v>6</v>
      </c>
      <c r="X3" s="140"/>
      <c r="Y3" s="140"/>
      <c r="Z3" s="140"/>
      <c r="AA3" s="140"/>
      <c r="AB3" s="140"/>
      <c r="AC3" s="140"/>
      <c r="AD3" s="8"/>
    </row>
    <row r="4" spans="1:30" s="3" customFormat="1" ht="45.75" customHeight="1" x14ac:dyDescent="0.25">
      <c r="A4" s="144"/>
      <c r="B4" s="140" t="s">
        <v>7</v>
      </c>
      <c r="C4" s="140" t="s">
        <v>0</v>
      </c>
      <c r="D4" s="140"/>
      <c r="E4" s="140"/>
      <c r="F4" s="140" t="s">
        <v>1</v>
      </c>
      <c r="G4" s="140"/>
      <c r="H4" s="140"/>
      <c r="I4" s="140" t="s">
        <v>7</v>
      </c>
      <c r="J4" s="140" t="s">
        <v>0</v>
      </c>
      <c r="K4" s="140"/>
      <c r="L4" s="140"/>
      <c r="M4" s="140" t="s">
        <v>1</v>
      </c>
      <c r="N4" s="140"/>
      <c r="O4" s="140"/>
      <c r="P4" s="140" t="s">
        <v>7</v>
      </c>
      <c r="Q4" s="140" t="s">
        <v>0</v>
      </c>
      <c r="R4" s="140"/>
      <c r="S4" s="140"/>
      <c r="T4" s="140" t="s">
        <v>1</v>
      </c>
      <c r="U4" s="140"/>
      <c r="V4" s="140"/>
      <c r="W4" s="140" t="s">
        <v>7</v>
      </c>
      <c r="X4" s="140" t="s">
        <v>0</v>
      </c>
      <c r="Y4" s="140"/>
      <c r="Z4" s="140"/>
      <c r="AA4" s="140" t="s">
        <v>1</v>
      </c>
      <c r="AB4" s="140"/>
      <c r="AC4" s="140"/>
      <c r="AD4" s="8"/>
    </row>
    <row r="5" spans="1:30" s="3" customFormat="1" ht="200.25" customHeight="1" thickBot="1" x14ac:dyDescent="0.3">
      <c r="A5" s="145"/>
      <c r="B5" s="141"/>
      <c r="C5" s="14" t="s">
        <v>2</v>
      </c>
      <c r="D5" s="14" t="s">
        <v>9</v>
      </c>
      <c r="E5" s="14" t="s">
        <v>10</v>
      </c>
      <c r="F5" s="14" t="s">
        <v>2</v>
      </c>
      <c r="G5" s="14" t="s">
        <v>9</v>
      </c>
      <c r="H5" s="14" t="s">
        <v>10</v>
      </c>
      <c r="I5" s="141"/>
      <c r="J5" s="14" t="s">
        <v>2</v>
      </c>
      <c r="K5" s="14" t="s">
        <v>9</v>
      </c>
      <c r="L5" s="14" t="s">
        <v>10</v>
      </c>
      <c r="M5" s="14" t="s">
        <v>2</v>
      </c>
      <c r="N5" s="14" t="s">
        <v>9</v>
      </c>
      <c r="O5" s="14" t="s">
        <v>10</v>
      </c>
      <c r="P5" s="141"/>
      <c r="Q5" s="14" t="s">
        <v>2</v>
      </c>
      <c r="R5" s="14" t="s">
        <v>9</v>
      </c>
      <c r="S5" s="14" t="s">
        <v>10</v>
      </c>
      <c r="T5" s="14" t="s">
        <v>2</v>
      </c>
      <c r="U5" s="14" t="s">
        <v>9</v>
      </c>
      <c r="V5" s="14" t="s">
        <v>10</v>
      </c>
      <c r="W5" s="141"/>
      <c r="X5" s="14" t="s">
        <v>2</v>
      </c>
      <c r="Y5" s="14" t="s">
        <v>9</v>
      </c>
      <c r="Z5" s="14" t="s">
        <v>10</v>
      </c>
      <c r="AA5" s="14" t="s">
        <v>2</v>
      </c>
      <c r="AB5" s="14" t="s">
        <v>9</v>
      </c>
      <c r="AC5" s="14" t="s">
        <v>10</v>
      </c>
      <c r="AD5" s="8"/>
    </row>
    <row r="6" spans="1:30" s="3" customFormat="1" ht="60" x14ac:dyDescent="0.25">
      <c r="A6" s="129" t="s">
        <v>13</v>
      </c>
      <c r="B6" s="60" t="s">
        <v>34</v>
      </c>
      <c r="C6" s="64">
        <v>2</v>
      </c>
      <c r="D6" s="64">
        <v>2</v>
      </c>
      <c r="E6" s="64">
        <v>0</v>
      </c>
      <c r="F6" s="64">
        <v>2</v>
      </c>
      <c r="G6" s="64">
        <v>2</v>
      </c>
      <c r="H6" s="65">
        <v>0</v>
      </c>
      <c r="I6" s="60" t="s">
        <v>40</v>
      </c>
      <c r="J6" s="64"/>
      <c r="K6" s="64"/>
      <c r="L6" s="64"/>
      <c r="M6" s="64">
        <v>2</v>
      </c>
      <c r="N6" s="64">
        <v>2</v>
      </c>
      <c r="O6" s="64">
        <v>0</v>
      </c>
      <c r="P6" s="60"/>
      <c r="Q6" s="64"/>
      <c r="R6" s="64"/>
      <c r="S6" s="64"/>
      <c r="T6" s="64"/>
      <c r="U6" s="64"/>
      <c r="V6" s="64"/>
      <c r="W6" s="16"/>
      <c r="X6" s="65"/>
      <c r="Y6" s="65"/>
      <c r="Z6" s="65"/>
      <c r="AA6" s="65"/>
      <c r="AB6" s="65"/>
      <c r="AC6" s="65"/>
      <c r="AD6" s="8"/>
    </row>
    <row r="7" spans="1:30" s="3" customFormat="1" ht="90" x14ac:dyDescent="0.25">
      <c r="A7" s="130"/>
      <c r="B7" s="50" t="s">
        <v>35</v>
      </c>
      <c r="C7" s="48">
        <v>2</v>
      </c>
      <c r="D7" s="48">
        <v>2</v>
      </c>
      <c r="E7" s="48">
        <v>0</v>
      </c>
      <c r="F7" s="48">
        <v>2</v>
      </c>
      <c r="G7" s="48">
        <v>2</v>
      </c>
      <c r="H7" s="49">
        <v>0</v>
      </c>
      <c r="I7" s="50" t="s">
        <v>45</v>
      </c>
      <c r="J7" s="48">
        <v>2</v>
      </c>
      <c r="K7" s="48">
        <v>2</v>
      </c>
      <c r="L7" s="48">
        <v>0</v>
      </c>
      <c r="M7" s="48"/>
      <c r="N7" s="48"/>
      <c r="O7" s="48"/>
      <c r="P7" s="50"/>
      <c r="Q7" s="48"/>
      <c r="R7" s="48"/>
      <c r="S7" s="48"/>
      <c r="T7" s="48"/>
      <c r="U7" s="48"/>
      <c r="V7" s="48"/>
      <c r="W7" s="15"/>
      <c r="X7" s="66"/>
      <c r="Y7" s="66"/>
      <c r="Z7" s="66"/>
      <c r="AA7" s="66"/>
      <c r="AB7" s="66"/>
      <c r="AC7" s="66"/>
      <c r="AD7" s="8"/>
    </row>
    <row r="8" spans="1:30" s="3" customFormat="1" ht="90" x14ac:dyDescent="0.25">
      <c r="A8" s="130"/>
      <c r="B8" s="50" t="s">
        <v>36</v>
      </c>
      <c r="C8" s="48"/>
      <c r="D8" s="48"/>
      <c r="E8" s="48"/>
      <c r="F8" s="48">
        <v>2</v>
      </c>
      <c r="G8" s="48">
        <v>2</v>
      </c>
      <c r="H8" s="49">
        <v>0</v>
      </c>
      <c r="I8" s="50" t="s">
        <v>42</v>
      </c>
      <c r="J8" s="48">
        <v>0</v>
      </c>
      <c r="K8" s="48">
        <v>2</v>
      </c>
      <c r="L8" s="48">
        <v>0</v>
      </c>
      <c r="M8" s="48">
        <v>0</v>
      </c>
      <c r="N8" s="48">
        <v>2</v>
      </c>
      <c r="O8" s="48">
        <v>0</v>
      </c>
      <c r="P8" s="50"/>
      <c r="Q8" s="48"/>
      <c r="R8" s="48"/>
      <c r="S8" s="48"/>
      <c r="T8" s="48"/>
      <c r="U8" s="48"/>
      <c r="V8" s="48"/>
      <c r="W8" s="15"/>
      <c r="X8" s="66"/>
      <c r="Y8" s="66"/>
      <c r="Z8" s="66"/>
      <c r="AA8" s="66"/>
      <c r="AB8" s="66"/>
      <c r="AC8" s="66"/>
      <c r="AD8" s="8"/>
    </row>
    <row r="9" spans="1:30" s="3" customFormat="1" ht="90" x14ac:dyDescent="0.25">
      <c r="A9" s="130"/>
      <c r="B9" s="50" t="s">
        <v>37</v>
      </c>
      <c r="C9" s="48">
        <v>2</v>
      </c>
      <c r="D9" s="48">
        <v>2</v>
      </c>
      <c r="E9" s="48">
        <v>0</v>
      </c>
      <c r="F9" s="48"/>
      <c r="G9" s="48"/>
      <c r="H9" s="49"/>
      <c r="I9" s="100" t="s">
        <v>44</v>
      </c>
      <c r="J9" s="49">
        <v>2</v>
      </c>
      <c r="K9" s="49">
        <v>2</v>
      </c>
      <c r="L9" s="49">
        <v>0</v>
      </c>
      <c r="M9" s="49">
        <v>2</v>
      </c>
      <c r="N9" s="49">
        <v>2</v>
      </c>
      <c r="O9" s="48">
        <v>0</v>
      </c>
      <c r="P9" s="50"/>
      <c r="Q9" s="48"/>
      <c r="R9" s="48"/>
      <c r="S9" s="48"/>
      <c r="T9" s="48"/>
      <c r="U9" s="48"/>
      <c r="V9" s="48"/>
      <c r="W9" s="15"/>
      <c r="X9" s="66"/>
      <c r="Y9" s="66"/>
      <c r="Z9" s="66"/>
      <c r="AA9" s="66"/>
      <c r="AB9" s="66"/>
      <c r="AC9" s="66"/>
      <c r="AD9" s="8"/>
    </row>
    <row r="10" spans="1:30" s="3" customFormat="1" ht="90" x14ac:dyDescent="0.25">
      <c r="A10" s="130"/>
      <c r="B10" s="50" t="s">
        <v>38</v>
      </c>
      <c r="C10" s="48"/>
      <c r="D10" s="48"/>
      <c r="E10" s="48"/>
      <c r="F10" s="48">
        <v>2</v>
      </c>
      <c r="G10" s="48">
        <v>2</v>
      </c>
      <c r="H10" s="48">
        <v>0</v>
      </c>
      <c r="I10" s="63" t="s">
        <v>43</v>
      </c>
      <c r="J10" s="51">
        <v>0</v>
      </c>
      <c r="K10" s="51">
        <v>2</v>
      </c>
      <c r="L10" s="48">
        <v>0</v>
      </c>
      <c r="M10" s="51"/>
      <c r="N10" s="51"/>
      <c r="O10" s="48"/>
      <c r="P10" s="50"/>
      <c r="Q10" s="48"/>
      <c r="R10" s="48"/>
      <c r="S10" s="48"/>
      <c r="T10" s="48"/>
      <c r="U10" s="48"/>
      <c r="V10" s="48"/>
      <c r="W10" s="13"/>
      <c r="X10" s="49"/>
      <c r="Y10" s="49"/>
      <c r="Z10" s="49"/>
      <c r="AA10" s="49"/>
      <c r="AB10" s="49"/>
      <c r="AC10" s="49"/>
      <c r="AD10" s="8"/>
    </row>
    <row r="11" spans="1:30" s="3" customFormat="1" ht="60" x14ac:dyDescent="0.25">
      <c r="A11" s="130"/>
      <c r="B11" s="50" t="s">
        <v>39</v>
      </c>
      <c r="C11" s="48">
        <v>0</v>
      </c>
      <c r="D11" s="48">
        <v>2</v>
      </c>
      <c r="E11" s="48">
        <v>0</v>
      </c>
      <c r="F11" s="48"/>
      <c r="G11" s="48"/>
      <c r="H11" s="49"/>
      <c r="I11" s="50"/>
      <c r="J11" s="48"/>
      <c r="K11" s="48"/>
      <c r="L11" s="48"/>
      <c r="M11" s="48"/>
      <c r="N11" s="48"/>
      <c r="O11" s="48"/>
      <c r="P11" s="50"/>
      <c r="Q11" s="48"/>
      <c r="R11" s="48"/>
      <c r="S11" s="48"/>
      <c r="T11" s="48"/>
      <c r="U11" s="48"/>
      <c r="V11" s="48"/>
      <c r="W11" s="49"/>
      <c r="X11" s="49"/>
      <c r="Y11" s="49"/>
      <c r="Z11" s="49"/>
      <c r="AA11" s="49"/>
      <c r="AB11" s="49"/>
      <c r="AC11" s="49"/>
      <c r="AD11" s="8"/>
    </row>
    <row r="12" spans="1:30" s="3" customFormat="1" ht="60" x14ac:dyDescent="0.25">
      <c r="A12" s="130"/>
      <c r="B12" s="50" t="s">
        <v>41</v>
      </c>
      <c r="C12" s="48">
        <v>1</v>
      </c>
      <c r="D12" s="48">
        <v>2</v>
      </c>
      <c r="E12" s="48">
        <v>0</v>
      </c>
      <c r="F12" s="48">
        <v>1</v>
      </c>
      <c r="G12" s="48">
        <v>2</v>
      </c>
      <c r="H12" s="49">
        <v>0</v>
      </c>
      <c r="I12" s="50"/>
      <c r="J12" s="48"/>
      <c r="K12" s="48"/>
      <c r="L12" s="48"/>
      <c r="M12" s="48"/>
      <c r="N12" s="48"/>
      <c r="O12" s="48"/>
      <c r="P12" s="49"/>
      <c r="Q12" s="48"/>
      <c r="R12" s="48"/>
      <c r="S12" s="48"/>
      <c r="T12" s="48"/>
      <c r="U12" s="48"/>
      <c r="V12" s="48"/>
      <c r="W12" s="49"/>
      <c r="X12" s="49"/>
      <c r="Y12" s="49"/>
      <c r="Z12" s="49"/>
      <c r="AA12" s="49"/>
      <c r="AB12" s="49"/>
      <c r="AC12" s="49"/>
      <c r="AD12" s="8"/>
    </row>
    <row r="13" spans="1:30" s="3" customFormat="1" ht="29.25" customHeight="1" thickBot="1" x14ac:dyDescent="0.3">
      <c r="A13" s="131"/>
      <c r="B13" s="17" t="s">
        <v>12</v>
      </c>
      <c r="C13" s="67">
        <f t="shared" ref="C13:H13" si="0">SUM(C6:C12)</f>
        <v>7</v>
      </c>
      <c r="D13" s="67">
        <f t="shared" si="0"/>
        <v>10</v>
      </c>
      <c r="E13" s="67">
        <f t="shared" si="0"/>
        <v>0</v>
      </c>
      <c r="F13" s="67">
        <f t="shared" si="0"/>
        <v>9</v>
      </c>
      <c r="G13" s="67">
        <f t="shared" si="0"/>
        <v>10</v>
      </c>
      <c r="H13" s="67">
        <f t="shared" si="0"/>
        <v>0</v>
      </c>
      <c r="I13" s="17" t="s">
        <v>21</v>
      </c>
      <c r="J13" s="67">
        <f t="shared" ref="J13:O13" si="1">SUM(J6:J12)</f>
        <v>4</v>
      </c>
      <c r="K13" s="67">
        <f t="shared" si="1"/>
        <v>8</v>
      </c>
      <c r="L13" s="67">
        <f t="shared" si="1"/>
        <v>0</v>
      </c>
      <c r="M13" s="67">
        <f t="shared" si="1"/>
        <v>4</v>
      </c>
      <c r="N13" s="67">
        <f t="shared" si="1"/>
        <v>6</v>
      </c>
      <c r="O13" s="67">
        <f t="shared" si="1"/>
        <v>0</v>
      </c>
      <c r="P13" s="17" t="s">
        <v>21</v>
      </c>
      <c r="Q13" s="67">
        <f t="shared" ref="Q13:V13" si="2">SUM(Q6:Q12)</f>
        <v>0</v>
      </c>
      <c r="R13" s="67">
        <f t="shared" si="2"/>
        <v>0</v>
      </c>
      <c r="S13" s="67">
        <f t="shared" si="2"/>
        <v>0</v>
      </c>
      <c r="T13" s="67">
        <f t="shared" si="2"/>
        <v>0</v>
      </c>
      <c r="U13" s="67">
        <f t="shared" si="2"/>
        <v>0</v>
      </c>
      <c r="V13" s="67">
        <f t="shared" si="2"/>
        <v>0</v>
      </c>
      <c r="W13" s="17" t="s">
        <v>21</v>
      </c>
      <c r="X13" s="67">
        <f t="shared" ref="X13:AC13" si="3">SUM(X6:X12)</f>
        <v>0</v>
      </c>
      <c r="Y13" s="67">
        <f t="shared" si="3"/>
        <v>0</v>
      </c>
      <c r="Z13" s="67">
        <f t="shared" si="3"/>
        <v>0</v>
      </c>
      <c r="AA13" s="67">
        <f t="shared" si="3"/>
        <v>0</v>
      </c>
      <c r="AB13" s="67">
        <f t="shared" si="3"/>
        <v>0</v>
      </c>
      <c r="AC13" s="67">
        <f t="shared" si="3"/>
        <v>0</v>
      </c>
      <c r="AD13" s="70">
        <f>SUM(C13,F13,J13,M13,Q13,T13,X13,AA13)</f>
        <v>24</v>
      </c>
    </row>
    <row r="14" spans="1:30" s="3" customFormat="1" ht="106.5" x14ac:dyDescent="0.25">
      <c r="A14" s="129" t="s">
        <v>14</v>
      </c>
      <c r="B14" s="85"/>
      <c r="C14" s="86"/>
      <c r="D14" s="86"/>
      <c r="E14" s="86"/>
      <c r="F14" s="86"/>
      <c r="G14" s="86"/>
      <c r="H14" s="86"/>
      <c r="I14" s="60" t="s">
        <v>49</v>
      </c>
      <c r="J14" s="61">
        <v>2</v>
      </c>
      <c r="K14" s="61">
        <v>2</v>
      </c>
      <c r="L14" s="86">
        <v>0</v>
      </c>
      <c r="M14" s="61">
        <v>2</v>
      </c>
      <c r="N14" s="61">
        <v>2</v>
      </c>
      <c r="O14" s="86">
        <v>0</v>
      </c>
      <c r="P14" s="60" t="s">
        <v>50</v>
      </c>
      <c r="Q14" s="61">
        <v>2</v>
      </c>
      <c r="R14" s="61">
        <v>2</v>
      </c>
      <c r="S14" s="86">
        <v>0</v>
      </c>
      <c r="T14" s="61">
        <v>2</v>
      </c>
      <c r="U14" s="61">
        <v>2</v>
      </c>
      <c r="V14" s="86">
        <v>0</v>
      </c>
      <c r="W14" s="18"/>
      <c r="X14" s="65"/>
      <c r="Y14" s="65"/>
      <c r="Z14" s="65"/>
      <c r="AA14" s="65"/>
      <c r="AB14" s="65"/>
      <c r="AC14" s="65"/>
      <c r="AD14" s="70"/>
    </row>
    <row r="15" spans="1:30" s="3" customFormat="1" ht="120" x14ac:dyDescent="0.25">
      <c r="A15" s="130"/>
      <c r="B15" s="59" t="s">
        <v>46</v>
      </c>
      <c r="C15" s="58">
        <v>0</v>
      </c>
      <c r="D15" s="58">
        <v>2</v>
      </c>
      <c r="E15" s="58">
        <v>0</v>
      </c>
      <c r="F15" s="58">
        <v>0</v>
      </c>
      <c r="G15" s="58">
        <v>2</v>
      </c>
      <c r="H15" s="58">
        <v>0</v>
      </c>
      <c r="I15" s="59" t="s">
        <v>47</v>
      </c>
      <c r="J15" s="58">
        <v>0</v>
      </c>
      <c r="K15" s="58">
        <v>2</v>
      </c>
      <c r="L15" s="58">
        <v>0</v>
      </c>
      <c r="M15" s="58">
        <v>0</v>
      </c>
      <c r="N15" s="58">
        <v>2</v>
      </c>
      <c r="O15" s="58">
        <v>0</v>
      </c>
      <c r="P15" s="96" t="s">
        <v>48</v>
      </c>
      <c r="Q15" s="58">
        <v>0</v>
      </c>
      <c r="R15" s="58">
        <v>2</v>
      </c>
      <c r="S15" s="58">
        <v>0</v>
      </c>
      <c r="T15" s="48"/>
      <c r="U15" s="48"/>
      <c r="V15" s="58"/>
      <c r="W15" s="12"/>
      <c r="X15" s="66"/>
      <c r="Y15" s="66"/>
      <c r="Z15" s="66"/>
      <c r="AA15" s="66"/>
      <c r="AB15" s="66"/>
      <c r="AC15" s="66"/>
      <c r="AD15" s="70"/>
    </row>
    <row r="16" spans="1:30" s="3" customFormat="1" ht="29.25" customHeight="1" thickBot="1" x14ac:dyDescent="0.3">
      <c r="A16" s="131"/>
      <c r="B16" s="17" t="s">
        <v>12</v>
      </c>
      <c r="C16" s="67">
        <f t="shared" ref="C16:H16" si="4">SUM(C14:C15)</f>
        <v>0</v>
      </c>
      <c r="D16" s="67">
        <f t="shared" si="4"/>
        <v>2</v>
      </c>
      <c r="E16" s="67">
        <f t="shared" si="4"/>
        <v>0</v>
      </c>
      <c r="F16" s="67">
        <f t="shared" si="4"/>
        <v>0</v>
      </c>
      <c r="G16" s="67">
        <f t="shared" si="4"/>
        <v>2</v>
      </c>
      <c r="H16" s="67">
        <f t="shared" si="4"/>
        <v>0</v>
      </c>
      <c r="I16" s="17" t="s">
        <v>21</v>
      </c>
      <c r="J16" s="67">
        <f t="shared" ref="J16:O16" si="5">SUM(J14:J15)</f>
        <v>2</v>
      </c>
      <c r="K16" s="67">
        <f t="shared" si="5"/>
        <v>4</v>
      </c>
      <c r="L16" s="67">
        <f t="shared" si="5"/>
        <v>0</v>
      </c>
      <c r="M16" s="67">
        <f t="shared" si="5"/>
        <v>2</v>
      </c>
      <c r="N16" s="67">
        <f t="shared" si="5"/>
        <v>4</v>
      </c>
      <c r="O16" s="67">
        <f t="shared" si="5"/>
        <v>0</v>
      </c>
      <c r="P16" s="17" t="s">
        <v>21</v>
      </c>
      <c r="Q16" s="67">
        <f t="shared" ref="Q16:V16" si="6">SUM(Q14:Q15)</f>
        <v>2</v>
      </c>
      <c r="R16" s="67">
        <f t="shared" si="6"/>
        <v>4</v>
      </c>
      <c r="S16" s="67">
        <f t="shared" si="6"/>
        <v>0</v>
      </c>
      <c r="T16" s="67">
        <f t="shared" si="6"/>
        <v>2</v>
      </c>
      <c r="U16" s="67">
        <f t="shared" si="6"/>
        <v>2</v>
      </c>
      <c r="V16" s="67">
        <f t="shared" si="6"/>
        <v>0</v>
      </c>
      <c r="W16" s="17" t="s">
        <v>21</v>
      </c>
      <c r="X16" s="67">
        <f t="shared" ref="X16:AC16" si="7">SUM(X14:X15)</f>
        <v>0</v>
      </c>
      <c r="Y16" s="67">
        <f t="shared" si="7"/>
        <v>0</v>
      </c>
      <c r="Z16" s="67">
        <f t="shared" si="7"/>
        <v>0</v>
      </c>
      <c r="AA16" s="67">
        <f t="shared" si="7"/>
        <v>0</v>
      </c>
      <c r="AB16" s="67">
        <f t="shared" si="7"/>
        <v>0</v>
      </c>
      <c r="AC16" s="67">
        <f t="shared" si="7"/>
        <v>0</v>
      </c>
      <c r="AD16" s="70">
        <f>SUM(C16,F16,J16,M16,Q16,T16,X16,AA16)</f>
        <v>8</v>
      </c>
    </row>
    <row r="17" spans="1:30" s="3" customFormat="1" ht="90" x14ac:dyDescent="0.25">
      <c r="A17" s="129" t="s">
        <v>16</v>
      </c>
      <c r="B17" s="98" t="s">
        <v>31</v>
      </c>
      <c r="C17" s="61"/>
      <c r="D17" s="61"/>
      <c r="E17" s="61"/>
      <c r="F17" s="61">
        <v>2</v>
      </c>
      <c r="G17" s="61">
        <v>2</v>
      </c>
      <c r="H17" s="61">
        <v>0</v>
      </c>
      <c r="I17" s="50" t="s">
        <v>29</v>
      </c>
      <c r="J17" s="54">
        <v>2</v>
      </c>
      <c r="K17" s="54">
        <v>2</v>
      </c>
      <c r="L17" s="48">
        <v>0</v>
      </c>
      <c r="M17" s="48"/>
      <c r="N17" s="48"/>
      <c r="O17" s="48"/>
      <c r="P17" s="55" t="s">
        <v>28</v>
      </c>
      <c r="Q17" s="54">
        <v>2</v>
      </c>
      <c r="R17" s="54">
        <v>2</v>
      </c>
      <c r="S17" s="48">
        <v>0</v>
      </c>
      <c r="T17" s="48"/>
      <c r="U17" s="48"/>
      <c r="V17" s="48"/>
      <c r="W17" s="45"/>
      <c r="X17" s="65"/>
      <c r="Y17" s="65"/>
      <c r="Z17" s="65"/>
      <c r="AA17" s="65"/>
      <c r="AB17" s="65"/>
      <c r="AC17" s="65"/>
      <c r="AD17" s="70"/>
    </row>
    <row r="18" spans="1:30" s="3" customFormat="1" ht="90" x14ac:dyDescent="0.25">
      <c r="A18" s="130"/>
      <c r="B18" s="50"/>
      <c r="C18" s="48"/>
      <c r="D18" s="48"/>
      <c r="E18" s="48"/>
      <c r="F18" s="48"/>
      <c r="G18" s="48"/>
      <c r="H18" s="48"/>
      <c r="I18" s="97" t="s">
        <v>30</v>
      </c>
      <c r="J18" s="51"/>
      <c r="K18" s="51"/>
      <c r="L18" s="51"/>
      <c r="M18" s="54">
        <v>2</v>
      </c>
      <c r="N18" s="54">
        <v>2</v>
      </c>
      <c r="O18" s="51">
        <v>0</v>
      </c>
      <c r="P18" s="50"/>
      <c r="Q18" s="51"/>
      <c r="R18" s="51"/>
      <c r="S18" s="48"/>
      <c r="T18" s="54"/>
      <c r="U18" s="54"/>
      <c r="V18" s="48"/>
      <c r="W18" s="46"/>
      <c r="X18" s="49"/>
      <c r="Y18" s="49"/>
      <c r="Z18" s="49"/>
      <c r="AA18" s="49"/>
      <c r="AB18" s="49"/>
      <c r="AC18" s="49"/>
      <c r="AD18" s="70"/>
    </row>
    <row r="19" spans="1:30" s="3" customFormat="1" ht="29.25" customHeight="1" x14ac:dyDescent="0.25">
      <c r="A19" s="130"/>
      <c r="B19" s="57"/>
      <c r="C19" s="53"/>
      <c r="D19" s="53"/>
      <c r="E19" s="53"/>
      <c r="F19" s="53"/>
      <c r="G19" s="53"/>
      <c r="H19" s="53"/>
      <c r="I19" s="57"/>
      <c r="J19" s="48"/>
      <c r="K19" s="48"/>
      <c r="L19" s="48"/>
      <c r="M19" s="48"/>
      <c r="N19" s="48"/>
      <c r="O19" s="48"/>
      <c r="P19" s="57"/>
      <c r="Q19" s="48"/>
      <c r="R19" s="48"/>
      <c r="S19" s="48"/>
      <c r="T19" s="48"/>
      <c r="U19" s="48"/>
      <c r="V19" s="48"/>
      <c r="W19" s="46"/>
      <c r="X19" s="49"/>
      <c r="Y19" s="49"/>
      <c r="Z19" s="49"/>
      <c r="AA19" s="49"/>
      <c r="AB19" s="49"/>
      <c r="AC19" s="49"/>
      <c r="AD19" s="70"/>
    </row>
    <row r="20" spans="1:30" s="3" customFormat="1" ht="29.25" customHeight="1" thickBot="1" x14ac:dyDescent="0.3">
      <c r="A20" s="131"/>
      <c r="B20" s="17" t="s">
        <v>12</v>
      </c>
      <c r="C20" s="67">
        <f t="shared" ref="C20:H20" si="8">SUM(C17:C19)</f>
        <v>0</v>
      </c>
      <c r="D20" s="67">
        <f t="shared" si="8"/>
        <v>0</v>
      </c>
      <c r="E20" s="67">
        <f t="shared" si="8"/>
        <v>0</v>
      </c>
      <c r="F20" s="67">
        <f t="shared" si="8"/>
        <v>2</v>
      </c>
      <c r="G20" s="67">
        <f>SUM(G17:G19)</f>
        <v>2</v>
      </c>
      <c r="H20" s="67">
        <f t="shared" si="8"/>
        <v>0</v>
      </c>
      <c r="I20" s="17" t="s">
        <v>21</v>
      </c>
      <c r="J20" s="67">
        <f t="shared" ref="J20:O20" si="9">SUM(J17:J19)</f>
        <v>2</v>
      </c>
      <c r="K20" s="67">
        <f t="shared" si="9"/>
        <v>2</v>
      </c>
      <c r="L20" s="67">
        <f t="shared" si="9"/>
        <v>0</v>
      </c>
      <c r="M20" s="67">
        <f t="shared" si="9"/>
        <v>2</v>
      </c>
      <c r="N20" s="67">
        <f>SUM(N17:N19)</f>
        <v>2</v>
      </c>
      <c r="O20" s="67">
        <f t="shared" si="9"/>
        <v>0</v>
      </c>
      <c r="P20" s="17" t="s">
        <v>21</v>
      </c>
      <c r="Q20" s="67">
        <f t="shared" ref="Q20:V20" si="10">SUM(Q17:Q19)</f>
        <v>2</v>
      </c>
      <c r="R20" s="67">
        <f t="shared" si="10"/>
        <v>2</v>
      </c>
      <c r="S20" s="67">
        <f t="shared" si="10"/>
        <v>0</v>
      </c>
      <c r="T20" s="67">
        <f t="shared" si="10"/>
        <v>0</v>
      </c>
      <c r="U20" s="67">
        <f t="shared" si="10"/>
        <v>0</v>
      </c>
      <c r="V20" s="67">
        <f t="shared" si="10"/>
        <v>0</v>
      </c>
      <c r="W20" s="17" t="s">
        <v>21</v>
      </c>
      <c r="X20" s="67">
        <f t="shared" ref="X20:AC20" si="11">SUM(X19:X19)</f>
        <v>0</v>
      </c>
      <c r="Y20" s="67">
        <f t="shared" si="11"/>
        <v>0</v>
      </c>
      <c r="Z20" s="67">
        <f t="shared" si="11"/>
        <v>0</v>
      </c>
      <c r="AA20" s="67">
        <f t="shared" si="11"/>
        <v>0</v>
      </c>
      <c r="AB20" s="67">
        <f t="shared" si="11"/>
        <v>0</v>
      </c>
      <c r="AC20" s="67">
        <f t="shared" si="11"/>
        <v>0</v>
      </c>
      <c r="AD20" s="70">
        <f>SUM(C20,F20,J20,M20,Q20,T20,X20,AA20)</f>
        <v>8</v>
      </c>
    </row>
    <row r="21" spans="1:30" s="5" customFormat="1" ht="90" x14ac:dyDescent="0.25">
      <c r="A21" s="126" t="s">
        <v>27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99" t="s">
        <v>32</v>
      </c>
      <c r="Q21" s="49"/>
      <c r="R21" s="49"/>
      <c r="S21" s="49"/>
      <c r="T21" s="49">
        <v>2</v>
      </c>
      <c r="U21" s="49">
        <v>2</v>
      </c>
      <c r="V21" s="49">
        <v>0</v>
      </c>
      <c r="W21" s="18"/>
      <c r="X21" s="65"/>
      <c r="Y21" s="65"/>
      <c r="Z21" s="65"/>
      <c r="AA21" s="65"/>
      <c r="AB21" s="65"/>
      <c r="AC21" s="65"/>
      <c r="AD21" s="70"/>
    </row>
    <row r="22" spans="1:30" s="5" customFormat="1" ht="60" x14ac:dyDescent="0.25">
      <c r="A22" s="127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115" t="s">
        <v>83</v>
      </c>
      <c r="Q22" s="49"/>
      <c r="R22" s="49"/>
      <c r="S22" s="49"/>
      <c r="T22" s="49">
        <v>2</v>
      </c>
      <c r="U22" s="49">
        <v>2</v>
      </c>
      <c r="V22" s="49">
        <v>0</v>
      </c>
      <c r="W22" s="12"/>
      <c r="X22" s="66"/>
      <c r="Y22" s="66"/>
      <c r="Z22" s="66"/>
      <c r="AA22" s="66"/>
      <c r="AB22" s="66"/>
      <c r="AC22" s="66"/>
      <c r="AD22" s="70"/>
    </row>
    <row r="23" spans="1:30" s="5" customFormat="1" ht="90" x14ac:dyDescent="0.25">
      <c r="A23" s="127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99" t="s">
        <v>33</v>
      </c>
      <c r="Q23" s="49"/>
      <c r="R23" s="49"/>
      <c r="S23" s="49"/>
      <c r="T23" s="49">
        <v>2</v>
      </c>
      <c r="U23" s="49">
        <v>2</v>
      </c>
      <c r="V23" s="49">
        <v>0</v>
      </c>
      <c r="W23" s="114"/>
      <c r="X23" s="66"/>
      <c r="Y23" s="66"/>
      <c r="Z23" s="66"/>
      <c r="AA23" s="66"/>
      <c r="AB23" s="66"/>
      <c r="AC23" s="66"/>
      <c r="AD23" s="70"/>
    </row>
    <row r="24" spans="1:30" s="5" customFormat="1" ht="30" customHeight="1" thickBot="1" x14ac:dyDescent="0.3">
      <c r="A24" s="128"/>
      <c r="B24" s="17" t="s">
        <v>12</v>
      </c>
      <c r="C24" s="67">
        <f>SUM(C21)</f>
        <v>0</v>
      </c>
      <c r="D24" s="67">
        <f>SUM(D21)</f>
        <v>0</v>
      </c>
      <c r="E24" s="67">
        <f>SUM(E21)</f>
        <v>0</v>
      </c>
      <c r="F24" s="67">
        <f t="shared" ref="F24:G24" si="12">SUM(F21)</f>
        <v>0</v>
      </c>
      <c r="G24" s="67">
        <f t="shared" si="12"/>
        <v>0</v>
      </c>
      <c r="H24" s="67">
        <f>SUM(H21)</f>
        <v>0</v>
      </c>
      <c r="I24" s="17" t="s">
        <v>21</v>
      </c>
      <c r="J24" s="67">
        <f t="shared" ref="J24:O24" si="13">SUM(J21:J23)</f>
        <v>0</v>
      </c>
      <c r="K24" s="67">
        <f t="shared" si="13"/>
        <v>0</v>
      </c>
      <c r="L24" s="67">
        <f t="shared" si="13"/>
        <v>0</v>
      </c>
      <c r="M24" s="67">
        <f t="shared" si="13"/>
        <v>0</v>
      </c>
      <c r="N24" s="67">
        <f t="shared" si="13"/>
        <v>0</v>
      </c>
      <c r="O24" s="67">
        <f t="shared" si="13"/>
        <v>0</v>
      </c>
      <c r="P24" s="17" t="s">
        <v>21</v>
      </c>
      <c r="Q24" s="67">
        <f>SUM(Q21:Q23)</f>
        <v>0</v>
      </c>
      <c r="R24" s="67">
        <f>SUM(R21:R23)</f>
        <v>0</v>
      </c>
      <c r="S24" s="67">
        <f>SUM(S21:S23)</f>
        <v>0</v>
      </c>
      <c r="T24" s="67">
        <v>2</v>
      </c>
      <c r="U24" s="67">
        <v>2</v>
      </c>
      <c r="V24" s="67">
        <f>SUM(V21:V23)</f>
        <v>0</v>
      </c>
      <c r="W24" s="17" t="s">
        <v>21</v>
      </c>
      <c r="X24" s="67">
        <f>SUM(X21:X23)</f>
        <v>0</v>
      </c>
      <c r="Y24" s="67">
        <f>SUM(Y21:Y23)</f>
        <v>0</v>
      </c>
      <c r="Z24" s="67">
        <f>SUM(Z21:Z23)</f>
        <v>0</v>
      </c>
      <c r="AA24" s="67">
        <v>2</v>
      </c>
      <c r="AB24" s="67">
        <v>2</v>
      </c>
      <c r="AC24" s="67">
        <f>SUM(AC21:AC23)</f>
        <v>0</v>
      </c>
      <c r="AD24" s="70">
        <f>SUM(C24,F24,J24,M24,Q24,T24,X24,AA24)</f>
        <v>4</v>
      </c>
    </row>
    <row r="25" spans="1:30" s="95" customFormat="1" ht="120" x14ac:dyDescent="0.25">
      <c r="A25" s="129" t="s">
        <v>15</v>
      </c>
      <c r="B25" s="50" t="s">
        <v>62</v>
      </c>
      <c r="C25" s="61">
        <v>4</v>
      </c>
      <c r="D25" s="61">
        <v>4</v>
      </c>
      <c r="E25" s="48">
        <v>0</v>
      </c>
      <c r="F25" s="61">
        <v>4</v>
      </c>
      <c r="G25" s="61">
        <v>4</v>
      </c>
      <c r="H25" s="48">
        <v>0</v>
      </c>
      <c r="I25" s="55" t="s">
        <v>63</v>
      </c>
      <c r="J25" s="61">
        <v>4</v>
      </c>
      <c r="K25" s="61">
        <v>4</v>
      </c>
      <c r="L25" s="48">
        <v>0</v>
      </c>
      <c r="M25" s="61">
        <v>4</v>
      </c>
      <c r="N25" s="61">
        <v>4</v>
      </c>
      <c r="O25" s="48">
        <v>0</v>
      </c>
      <c r="P25" s="55" t="s">
        <v>80</v>
      </c>
      <c r="Q25" s="61">
        <v>2</v>
      </c>
      <c r="R25" s="61">
        <v>1</v>
      </c>
      <c r="S25" s="48">
        <v>1</v>
      </c>
      <c r="T25" s="61">
        <v>2</v>
      </c>
      <c r="U25" s="61">
        <v>1</v>
      </c>
      <c r="V25" s="48">
        <v>1</v>
      </c>
      <c r="W25" s="55" t="s">
        <v>94</v>
      </c>
      <c r="X25" s="61">
        <v>2</v>
      </c>
      <c r="Y25" s="61">
        <v>1</v>
      </c>
      <c r="Z25" s="48">
        <v>1</v>
      </c>
      <c r="AA25" s="109"/>
      <c r="AB25" s="107"/>
      <c r="AC25" s="108"/>
      <c r="AD25" s="94"/>
    </row>
    <row r="26" spans="1:30" s="95" customFormat="1" ht="120" x14ac:dyDescent="0.25">
      <c r="A26" s="130"/>
      <c r="B26" s="50" t="s">
        <v>82</v>
      </c>
      <c r="C26" s="111">
        <v>3</v>
      </c>
      <c r="D26" s="111">
        <v>2</v>
      </c>
      <c r="E26" s="48">
        <v>1</v>
      </c>
      <c r="F26" s="48">
        <v>2</v>
      </c>
      <c r="G26" s="48">
        <v>1</v>
      </c>
      <c r="H26" s="48">
        <v>1</v>
      </c>
      <c r="I26" s="50" t="s">
        <v>81</v>
      </c>
      <c r="J26" s="48">
        <v>2</v>
      </c>
      <c r="K26" s="48">
        <v>1</v>
      </c>
      <c r="L26" s="48">
        <v>1</v>
      </c>
      <c r="M26" s="48">
        <v>2</v>
      </c>
      <c r="N26" s="48">
        <v>1</v>
      </c>
      <c r="O26" s="48">
        <v>1</v>
      </c>
      <c r="P26" s="50" t="s">
        <v>51</v>
      </c>
      <c r="Q26" s="48">
        <v>2</v>
      </c>
      <c r="R26" s="48">
        <v>1</v>
      </c>
      <c r="S26" s="48">
        <v>1</v>
      </c>
      <c r="T26" s="48">
        <v>2</v>
      </c>
      <c r="U26" s="48">
        <v>1</v>
      </c>
      <c r="V26" s="48">
        <v>1</v>
      </c>
      <c r="W26" s="50" t="s">
        <v>95</v>
      </c>
      <c r="X26" s="48">
        <v>2</v>
      </c>
      <c r="Y26" s="48">
        <v>2</v>
      </c>
      <c r="Z26" s="48">
        <v>0</v>
      </c>
      <c r="AA26" s="107"/>
      <c r="AB26" s="107"/>
      <c r="AC26" s="108"/>
      <c r="AD26" s="94"/>
    </row>
    <row r="27" spans="1:30" s="95" customFormat="1" ht="90" x14ac:dyDescent="0.25">
      <c r="A27" s="130"/>
      <c r="B27" s="82"/>
      <c r="C27" s="48"/>
      <c r="D27" s="48"/>
      <c r="E27" s="48"/>
      <c r="F27" s="48"/>
      <c r="G27" s="48"/>
      <c r="H27" s="48"/>
      <c r="I27" s="50" t="s">
        <v>53</v>
      </c>
      <c r="J27" s="48">
        <v>2</v>
      </c>
      <c r="K27" s="48">
        <v>1</v>
      </c>
      <c r="L27" s="48">
        <v>1</v>
      </c>
      <c r="M27" s="48">
        <v>2</v>
      </c>
      <c r="N27" s="48">
        <v>1</v>
      </c>
      <c r="O27" s="48">
        <v>1</v>
      </c>
      <c r="P27" s="50" t="s">
        <v>55</v>
      </c>
      <c r="Q27" s="48">
        <v>2</v>
      </c>
      <c r="R27" s="48">
        <v>1</v>
      </c>
      <c r="S27" s="48">
        <v>1</v>
      </c>
      <c r="T27" s="48">
        <v>2</v>
      </c>
      <c r="U27" s="48">
        <v>1</v>
      </c>
      <c r="V27" s="48">
        <v>1</v>
      </c>
      <c r="W27" s="50" t="s">
        <v>79</v>
      </c>
      <c r="X27" s="48">
        <v>2</v>
      </c>
      <c r="Y27" s="48">
        <v>1</v>
      </c>
      <c r="Z27" s="48">
        <v>1</v>
      </c>
      <c r="AA27" s="48"/>
      <c r="AB27" s="48"/>
      <c r="AC27" s="74"/>
      <c r="AD27" s="94"/>
    </row>
    <row r="28" spans="1:30" s="95" customFormat="1" ht="90" x14ac:dyDescent="0.25">
      <c r="A28" s="130"/>
      <c r="B28" s="83"/>
      <c r="C28" s="58"/>
      <c r="D28" s="58"/>
      <c r="E28" s="58"/>
      <c r="F28" s="58"/>
      <c r="G28" s="58"/>
      <c r="H28" s="58"/>
      <c r="I28" s="50" t="s">
        <v>64</v>
      </c>
      <c r="J28" s="48">
        <v>2</v>
      </c>
      <c r="K28" s="48">
        <v>1</v>
      </c>
      <c r="L28" s="48">
        <v>1</v>
      </c>
      <c r="M28" s="48">
        <v>2</v>
      </c>
      <c r="N28" s="48">
        <v>1</v>
      </c>
      <c r="O28" s="48">
        <v>1</v>
      </c>
      <c r="P28" s="50" t="s">
        <v>52</v>
      </c>
      <c r="Q28" s="48">
        <v>2</v>
      </c>
      <c r="R28" s="48">
        <v>1</v>
      </c>
      <c r="S28" s="48">
        <v>1</v>
      </c>
      <c r="T28" s="48">
        <v>2</v>
      </c>
      <c r="U28" s="48">
        <v>1</v>
      </c>
      <c r="V28" s="48">
        <v>1</v>
      </c>
      <c r="W28" s="50" t="s">
        <v>59</v>
      </c>
      <c r="X28" s="48">
        <v>2</v>
      </c>
      <c r="Y28" s="48">
        <v>2</v>
      </c>
      <c r="Z28" s="48">
        <v>0</v>
      </c>
      <c r="AA28" s="48"/>
      <c r="AB28" s="48"/>
      <c r="AC28" s="74"/>
      <c r="AD28" s="94"/>
    </row>
    <row r="29" spans="1:30" s="95" customFormat="1" ht="90" x14ac:dyDescent="0.25">
      <c r="A29" s="130"/>
      <c r="B29" s="50"/>
      <c r="C29" s="51"/>
      <c r="D29" s="51"/>
      <c r="E29" s="51"/>
      <c r="F29" s="48"/>
      <c r="G29" s="48"/>
      <c r="H29" s="48"/>
      <c r="I29" s="50"/>
      <c r="J29" s="48"/>
      <c r="K29" s="48"/>
      <c r="L29" s="48"/>
      <c r="M29" s="48"/>
      <c r="N29" s="48"/>
      <c r="O29" s="48"/>
      <c r="P29" s="50" t="s">
        <v>96</v>
      </c>
      <c r="Q29" s="48">
        <v>2</v>
      </c>
      <c r="R29" s="48">
        <v>2</v>
      </c>
      <c r="S29" s="48">
        <v>0</v>
      </c>
      <c r="T29" s="48"/>
      <c r="U29" s="48"/>
      <c r="V29" s="48"/>
      <c r="W29" s="50" t="s">
        <v>60</v>
      </c>
      <c r="X29" s="48"/>
      <c r="Y29" s="48"/>
      <c r="Z29" s="48"/>
      <c r="AA29" s="48">
        <v>9</v>
      </c>
      <c r="AB29" s="75">
        <v>9</v>
      </c>
      <c r="AC29" s="76">
        <v>40</v>
      </c>
      <c r="AD29" s="94"/>
    </row>
    <row r="30" spans="1:30" s="6" customFormat="1" ht="30.75" thickBot="1" x14ac:dyDescent="0.3">
      <c r="A30" s="131"/>
      <c r="B30" s="17" t="s">
        <v>12</v>
      </c>
      <c r="C30" s="67">
        <f t="shared" ref="C30:H30" si="14">SUM(C25:C29)</f>
        <v>7</v>
      </c>
      <c r="D30" s="67">
        <f t="shared" si="14"/>
        <v>6</v>
      </c>
      <c r="E30" s="67">
        <f t="shared" si="14"/>
        <v>1</v>
      </c>
      <c r="F30" s="67">
        <f t="shared" si="14"/>
        <v>6</v>
      </c>
      <c r="G30" s="67">
        <f t="shared" si="14"/>
        <v>5</v>
      </c>
      <c r="H30" s="67">
        <f t="shared" si="14"/>
        <v>1</v>
      </c>
      <c r="I30" s="17" t="s">
        <v>21</v>
      </c>
      <c r="J30" s="67">
        <f t="shared" ref="J30:O30" si="15">SUM(J25:J29)</f>
        <v>10</v>
      </c>
      <c r="K30" s="67">
        <f t="shared" si="15"/>
        <v>7</v>
      </c>
      <c r="L30" s="67">
        <f t="shared" si="15"/>
        <v>3</v>
      </c>
      <c r="M30" s="67">
        <f t="shared" si="15"/>
        <v>10</v>
      </c>
      <c r="N30" s="67">
        <f t="shared" si="15"/>
        <v>7</v>
      </c>
      <c r="O30" s="67">
        <f t="shared" si="15"/>
        <v>3</v>
      </c>
      <c r="P30" s="17" t="s">
        <v>21</v>
      </c>
      <c r="Q30" s="67">
        <f t="shared" ref="Q30:V30" si="16">SUM(Q25:Q29)</f>
        <v>10</v>
      </c>
      <c r="R30" s="67">
        <f t="shared" si="16"/>
        <v>6</v>
      </c>
      <c r="S30" s="67">
        <f t="shared" si="16"/>
        <v>4</v>
      </c>
      <c r="T30" s="67">
        <f t="shared" si="16"/>
        <v>8</v>
      </c>
      <c r="U30" s="67">
        <f t="shared" si="16"/>
        <v>4</v>
      </c>
      <c r="V30" s="67">
        <f t="shared" si="16"/>
        <v>4</v>
      </c>
      <c r="W30" s="17" t="s">
        <v>21</v>
      </c>
      <c r="X30" s="67">
        <f t="shared" ref="X30:AC30" si="17">SUM(X25:X29)</f>
        <v>8</v>
      </c>
      <c r="Y30" s="67">
        <f t="shared" si="17"/>
        <v>6</v>
      </c>
      <c r="Z30" s="67">
        <f t="shared" si="17"/>
        <v>2</v>
      </c>
      <c r="AA30" s="67">
        <f t="shared" si="17"/>
        <v>9</v>
      </c>
      <c r="AB30" s="67">
        <f t="shared" si="17"/>
        <v>9</v>
      </c>
      <c r="AC30" s="68">
        <f t="shared" si="17"/>
        <v>40</v>
      </c>
      <c r="AD30" s="70">
        <f>SUM(C30,F30,J30,M30,Q30,T30,X30,AA30)</f>
        <v>68</v>
      </c>
    </row>
    <row r="31" spans="1:30" s="6" customFormat="1" ht="120" x14ac:dyDescent="0.25">
      <c r="A31" s="132" t="s">
        <v>20</v>
      </c>
      <c r="B31" s="81" t="s">
        <v>87</v>
      </c>
      <c r="C31" s="48">
        <v>2</v>
      </c>
      <c r="D31" s="48">
        <v>1</v>
      </c>
      <c r="E31" s="48">
        <v>1</v>
      </c>
      <c r="F31" s="48"/>
      <c r="G31" s="48"/>
      <c r="H31" s="48"/>
      <c r="I31" s="50" t="s">
        <v>74</v>
      </c>
      <c r="J31" s="48">
        <v>2</v>
      </c>
      <c r="K31" s="48">
        <v>2</v>
      </c>
      <c r="L31" s="48">
        <v>0</v>
      </c>
      <c r="M31" s="48"/>
      <c r="N31" s="48"/>
      <c r="O31" s="48"/>
      <c r="P31" s="50" t="s">
        <v>91</v>
      </c>
      <c r="Q31" s="48">
        <v>2</v>
      </c>
      <c r="R31" s="48">
        <v>1</v>
      </c>
      <c r="S31" s="48">
        <v>1</v>
      </c>
      <c r="T31" s="48"/>
      <c r="U31" s="48"/>
      <c r="V31" s="48"/>
      <c r="W31" s="50" t="s">
        <v>97</v>
      </c>
      <c r="X31" s="48">
        <v>2</v>
      </c>
      <c r="Y31" s="48">
        <v>1</v>
      </c>
      <c r="Z31" s="61">
        <v>1</v>
      </c>
      <c r="AA31" s="51"/>
      <c r="AB31" s="77"/>
      <c r="AC31" s="78"/>
      <c r="AD31" s="71"/>
    </row>
    <row r="32" spans="1:30" s="6" customFormat="1" ht="90" x14ac:dyDescent="0.25">
      <c r="A32" s="133"/>
      <c r="B32" s="50" t="s">
        <v>88</v>
      </c>
      <c r="C32" s="111">
        <v>2</v>
      </c>
      <c r="D32" s="111">
        <v>2</v>
      </c>
      <c r="E32" s="111">
        <v>0</v>
      </c>
      <c r="F32" s="110"/>
      <c r="G32" s="110"/>
      <c r="H32" s="111"/>
      <c r="I32" s="50" t="s">
        <v>54</v>
      </c>
      <c r="J32" s="48">
        <v>2</v>
      </c>
      <c r="K32" s="48">
        <v>2</v>
      </c>
      <c r="L32" s="48">
        <v>0</v>
      </c>
      <c r="M32" s="48"/>
      <c r="N32" s="48"/>
      <c r="O32" s="48"/>
      <c r="P32" s="50" t="s">
        <v>98</v>
      </c>
      <c r="Q32" s="48">
        <v>2</v>
      </c>
      <c r="R32" s="48">
        <v>2</v>
      </c>
      <c r="S32" s="48">
        <v>0</v>
      </c>
      <c r="T32" s="49"/>
      <c r="U32" s="49"/>
      <c r="V32" s="49"/>
      <c r="W32" s="50" t="s">
        <v>72</v>
      </c>
      <c r="X32" s="48">
        <v>2</v>
      </c>
      <c r="Y32" s="48">
        <v>2</v>
      </c>
      <c r="Z32" s="48">
        <v>0</v>
      </c>
      <c r="AA32" s="48"/>
      <c r="AB32" s="75"/>
      <c r="AC32" s="76"/>
      <c r="AD32" s="71"/>
    </row>
    <row r="33" spans="1:30" s="6" customFormat="1" ht="90" x14ac:dyDescent="0.25">
      <c r="A33" s="133"/>
      <c r="B33" s="50" t="s">
        <v>89</v>
      </c>
      <c r="C33" s="48"/>
      <c r="D33" s="48"/>
      <c r="E33" s="48"/>
      <c r="F33" s="48">
        <v>2</v>
      </c>
      <c r="G33" s="48">
        <v>2</v>
      </c>
      <c r="H33" s="48">
        <v>0</v>
      </c>
      <c r="I33" s="50" t="s">
        <v>58</v>
      </c>
      <c r="J33" s="48">
        <v>2</v>
      </c>
      <c r="K33" s="48">
        <v>2</v>
      </c>
      <c r="L33" s="48">
        <v>0</v>
      </c>
      <c r="M33" s="48"/>
      <c r="N33" s="48"/>
      <c r="O33" s="48"/>
      <c r="P33" s="50" t="s">
        <v>65</v>
      </c>
      <c r="Q33" s="48">
        <v>2</v>
      </c>
      <c r="R33" s="48">
        <v>2</v>
      </c>
      <c r="S33" s="48">
        <v>0</v>
      </c>
      <c r="T33" s="49"/>
      <c r="U33" s="49"/>
      <c r="V33" s="49"/>
      <c r="W33" s="50" t="s">
        <v>90</v>
      </c>
      <c r="X33" s="48">
        <v>2</v>
      </c>
      <c r="Y33" s="48">
        <v>2</v>
      </c>
      <c r="Z33" s="48">
        <v>0</v>
      </c>
      <c r="AA33" s="48"/>
      <c r="AB33" s="75"/>
      <c r="AC33" s="76"/>
      <c r="AD33" s="71"/>
    </row>
    <row r="34" spans="1:30" s="6" customFormat="1" ht="150" x14ac:dyDescent="0.25">
      <c r="A34" s="133"/>
      <c r="B34" s="63"/>
      <c r="C34" s="48"/>
      <c r="D34" s="48"/>
      <c r="E34" s="48"/>
      <c r="F34" s="48"/>
      <c r="G34" s="48"/>
      <c r="H34" s="48"/>
      <c r="I34" s="50" t="s">
        <v>66</v>
      </c>
      <c r="J34" s="48"/>
      <c r="K34" s="48"/>
      <c r="L34" s="48"/>
      <c r="M34" s="48">
        <v>2</v>
      </c>
      <c r="N34" s="48">
        <v>2</v>
      </c>
      <c r="O34" s="48">
        <v>0</v>
      </c>
      <c r="P34" s="50" t="s">
        <v>77</v>
      </c>
      <c r="Q34" s="48"/>
      <c r="R34" s="48"/>
      <c r="S34" s="48"/>
      <c r="T34" s="48">
        <v>2</v>
      </c>
      <c r="U34" s="48">
        <v>1</v>
      </c>
      <c r="V34" s="48">
        <v>1</v>
      </c>
      <c r="W34" s="50"/>
      <c r="X34" s="52"/>
      <c r="Y34" s="52"/>
      <c r="Z34" s="48"/>
      <c r="AA34" s="48"/>
      <c r="AB34" s="48"/>
      <c r="AC34" s="79"/>
      <c r="AD34" s="71"/>
    </row>
    <row r="35" spans="1:30" s="6" customFormat="1" ht="90" x14ac:dyDescent="0.25">
      <c r="A35" s="133"/>
      <c r="B35" s="52"/>
      <c r="C35" s="48"/>
      <c r="D35" s="48"/>
      <c r="E35" s="48"/>
      <c r="F35" s="48"/>
      <c r="G35" s="48"/>
      <c r="H35" s="48"/>
      <c r="I35" s="50" t="s">
        <v>86</v>
      </c>
      <c r="J35" s="48"/>
      <c r="K35" s="48"/>
      <c r="L35" s="48"/>
      <c r="M35" s="48">
        <v>2</v>
      </c>
      <c r="N35" s="48">
        <v>1</v>
      </c>
      <c r="O35" s="48">
        <v>1</v>
      </c>
      <c r="P35" s="50" t="s">
        <v>99</v>
      </c>
      <c r="Q35" s="48"/>
      <c r="R35" s="48"/>
      <c r="S35" s="48"/>
      <c r="T35" s="48">
        <v>2</v>
      </c>
      <c r="U35" s="48">
        <v>2</v>
      </c>
      <c r="V35" s="48">
        <v>0</v>
      </c>
      <c r="W35" s="50"/>
      <c r="X35" s="48"/>
      <c r="Y35" s="48"/>
      <c r="Z35" s="48"/>
      <c r="AA35" s="48"/>
      <c r="AB35" s="48"/>
      <c r="AC35" s="79"/>
      <c r="AD35" s="71"/>
    </row>
    <row r="36" spans="1:30" s="6" customFormat="1" ht="120" x14ac:dyDescent="0.25">
      <c r="A36" s="133"/>
      <c r="B36" s="50"/>
      <c r="C36" s="48"/>
      <c r="D36" s="48"/>
      <c r="E36" s="48"/>
      <c r="F36" s="48"/>
      <c r="G36" s="48"/>
      <c r="H36" s="48"/>
      <c r="I36" s="50" t="s">
        <v>100</v>
      </c>
      <c r="J36" s="48"/>
      <c r="K36" s="48"/>
      <c r="L36" s="48"/>
      <c r="M36" s="48">
        <v>2</v>
      </c>
      <c r="N36" s="48">
        <v>2</v>
      </c>
      <c r="O36" s="48">
        <v>0</v>
      </c>
      <c r="P36" s="50" t="s">
        <v>75</v>
      </c>
      <c r="Q36" s="48"/>
      <c r="R36" s="48"/>
      <c r="S36" s="48"/>
      <c r="T36" s="48">
        <v>2</v>
      </c>
      <c r="U36" s="48">
        <v>1</v>
      </c>
      <c r="V36" s="48">
        <v>1</v>
      </c>
      <c r="W36" s="63"/>
      <c r="X36" s="48"/>
      <c r="Y36" s="48"/>
      <c r="Z36" s="48"/>
      <c r="AA36" s="48"/>
      <c r="AB36" s="48"/>
      <c r="AC36" s="79"/>
      <c r="AD36" s="71"/>
    </row>
    <row r="37" spans="1:30" s="6" customFormat="1" ht="90" x14ac:dyDescent="0.25">
      <c r="A37" s="133"/>
      <c r="B37" s="50"/>
      <c r="C37" s="48"/>
      <c r="D37" s="48"/>
      <c r="E37" s="48"/>
      <c r="F37" s="48"/>
      <c r="G37" s="48"/>
      <c r="H37" s="48"/>
      <c r="I37" s="80"/>
      <c r="J37" s="49"/>
      <c r="K37" s="49"/>
      <c r="L37" s="49"/>
      <c r="M37" s="49"/>
      <c r="N37" s="49"/>
      <c r="O37" s="48"/>
      <c r="P37" s="50" t="s">
        <v>101</v>
      </c>
      <c r="Q37" s="48"/>
      <c r="R37" s="48"/>
      <c r="S37" s="48"/>
      <c r="T37" s="48">
        <v>2</v>
      </c>
      <c r="U37" s="48">
        <v>1</v>
      </c>
      <c r="V37" s="48">
        <v>1</v>
      </c>
      <c r="W37" s="50"/>
      <c r="X37" s="48"/>
      <c r="Y37" s="48"/>
      <c r="Z37" s="48"/>
      <c r="AA37" s="48"/>
      <c r="AB37" s="48"/>
      <c r="AC37" s="79"/>
      <c r="AD37" s="71"/>
    </row>
    <row r="38" spans="1:30" s="6" customFormat="1" ht="30" x14ac:dyDescent="0.25">
      <c r="A38" s="133"/>
      <c r="B38" s="84"/>
      <c r="C38" s="48"/>
      <c r="D38" s="48"/>
      <c r="E38" s="48"/>
      <c r="F38" s="48"/>
      <c r="G38" s="48"/>
      <c r="H38" s="48"/>
      <c r="I38" s="81"/>
      <c r="J38" s="48"/>
      <c r="K38" s="48"/>
      <c r="L38" s="48"/>
      <c r="M38" s="48"/>
      <c r="N38" s="48"/>
      <c r="O38" s="48"/>
      <c r="P38" s="106"/>
      <c r="Q38" s="48"/>
      <c r="R38" s="48"/>
      <c r="S38" s="48"/>
      <c r="T38" s="48"/>
      <c r="U38" s="48"/>
      <c r="V38" s="48"/>
      <c r="W38" s="50"/>
      <c r="X38" s="48"/>
      <c r="Y38" s="48"/>
      <c r="Z38" s="48"/>
      <c r="AA38" s="48"/>
      <c r="AB38" s="48"/>
      <c r="AC38" s="79"/>
      <c r="AD38" s="71"/>
    </row>
    <row r="39" spans="1:30" s="6" customFormat="1" ht="30" customHeight="1" thickBot="1" x14ac:dyDescent="0.3">
      <c r="A39" s="133"/>
      <c r="B39" s="17" t="s">
        <v>12</v>
      </c>
      <c r="C39" s="56">
        <f t="shared" ref="C39:H39" si="18">SUM(C31:C38)</f>
        <v>4</v>
      </c>
      <c r="D39" s="56">
        <f t="shared" si="18"/>
        <v>3</v>
      </c>
      <c r="E39" s="56">
        <f t="shared" si="18"/>
        <v>1</v>
      </c>
      <c r="F39" s="56">
        <f t="shared" si="18"/>
        <v>2</v>
      </c>
      <c r="G39" s="56">
        <f t="shared" si="18"/>
        <v>2</v>
      </c>
      <c r="H39" s="56">
        <f t="shared" si="18"/>
        <v>0</v>
      </c>
      <c r="I39" s="17" t="s">
        <v>21</v>
      </c>
      <c r="J39" s="56">
        <f t="shared" ref="J39:O39" si="19">SUM(J31:J38)</f>
        <v>6</v>
      </c>
      <c r="K39" s="56">
        <f t="shared" si="19"/>
        <v>6</v>
      </c>
      <c r="L39" s="56">
        <f t="shared" si="19"/>
        <v>0</v>
      </c>
      <c r="M39" s="56">
        <f t="shared" si="19"/>
        <v>6</v>
      </c>
      <c r="N39" s="56">
        <f t="shared" si="19"/>
        <v>5</v>
      </c>
      <c r="O39" s="56">
        <f t="shared" si="19"/>
        <v>1</v>
      </c>
      <c r="P39" s="17" t="s">
        <v>21</v>
      </c>
      <c r="Q39" s="56">
        <f t="shared" ref="Q39:V39" si="20">SUM(Q31:Q38)</f>
        <v>6</v>
      </c>
      <c r="R39" s="56">
        <f t="shared" si="20"/>
        <v>5</v>
      </c>
      <c r="S39" s="56">
        <f t="shared" si="20"/>
        <v>1</v>
      </c>
      <c r="T39" s="56">
        <f t="shared" si="20"/>
        <v>8</v>
      </c>
      <c r="U39" s="56">
        <f t="shared" si="20"/>
        <v>5</v>
      </c>
      <c r="V39" s="56">
        <f t="shared" si="20"/>
        <v>3</v>
      </c>
      <c r="W39" s="17" t="s">
        <v>21</v>
      </c>
      <c r="X39" s="56">
        <f t="shared" ref="X39:AC39" si="21">SUM(X31:X38)</f>
        <v>6</v>
      </c>
      <c r="Y39" s="56">
        <f t="shared" si="21"/>
        <v>5</v>
      </c>
      <c r="Z39" s="56">
        <f t="shared" si="21"/>
        <v>1</v>
      </c>
      <c r="AA39" s="56">
        <f t="shared" si="21"/>
        <v>0</v>
      </c>
      <c r="AB39" s="56">
        <f t="shared" si="21"/>
        <v>0</v>
      </c>
      <c r="AC39" s="62">
        <f t="shared" si="21"/>
        <v>0</v>
      </c>
      <c r="AD39" s="69">
        <f t="shared" ref="AD39" si="22">SUM(C39+F39+J39+M39+Q39+T39+X39+AA39)</f>
        <v>38</v>
      </c>
    </row>
    <row r="40" spans="1:30" s="6" customFormat="1" ht="33" customHeight="1" x14ac:dyDescent="0.25">
      <c r="A40" s="134" t="s">
        <v>11</v>
      </c>
      <c r="B40" s="22" t="s">
        <v>22</v>
      </c>
      <c r="C40" s="22">
        <f t="shared" ref="C40:H40" si="23">SUM(C13+C20+C30)</f>
        <v>14</v>
      </c>
      <c r="D40" s="22">
        <f t="shared" si="23"/>
        <v>16</v>
      </c>
      <c r="E40" s="22">
        <f t="shared" si="23"/>
        <v>1</v>
      </c>
      <c r="F40" s="22">
        <f t="shared" si="23"/>
        <v>17</v>
      </c>
      <c r="G40" s="22">
        <f t="shared" si="23"/>
        <v>17</v>
      </c>
      <c r="H40" s="22">
        <f t="shared" si="23"/>
        <v>1</v>
      </c>
      <c r="I40" s="22" t="s">
        <v>23</v>
      </c>
      <c r="J40" s="22">
        <f t="shared" ref="J40:O40" si="24">SUM(J13+J20+J30)</f>
        <v>16</v>
      </c>
      <c r="K40" s="22">
        <f t="shared" si="24"/>
        <v>17</v>
      </c>
      <c r="L40" s="22">
        <f t="shared" si="24"/>
        <v>3</v>
      </c>
      <c r="M40" s="22">
        <f t="shared" si="24"/>
        <v>16</v>
      </c>
      <c r="N40" s="22">
        <f t="shared" si="24"/>
        <v>15</v>
      </c>
      <c r="O40" s="22">
        <f t="shared" si="24"/>
        <v>3</v>
      </c>
      <c r="P40" s="22" t="s">
        <v>22</v>
      </c>
      <c r="Q40" s="22">
        <f t="shared" ref="Q40:V40" si="25">SUM(Q13+Q20+Q30)</f>
        <v>12</v>
      </c>
      <c r="R40" s="22">
        <f t="shared" si="25"/>
        <v>8</v>
      </c>
      <c r="S40" s="22">
        <f t="shared" si="25"/>
        <v>4</v>
      </c>
      <c r="T40" s="22">
        <f t="shared" si="25"/>
        <v>8</v>
      </c>
      <c r="U40" s="22">
        <f t="shared" si="25"/>
        <v>4</v>
      </c>
      <c r="V40" s="22">
        <f t="shared" si="25"/>
        <v>4</v>
      </c>
      <c r="W40" s="22" t="s">
        <v>22</v>
      </c>
      <c r="X40" s="22">
        <f t="shared" ref="X40:AC40" si="26">SUM(X13+X20+X30)</f>
        <v>8</v>
      </c>
      <c r="Y40" s="22">
        <f t="shared" si="26"/>
        <v>6</v>
      </c>
      <c r="Z40" s="103">
        <f t="shared" si="26"/>
        <v>2</v>
      </c>
      <c r="AA40" s="22">
        <f t="shared" si="26"/>
        <v>9</v>
      </c>
      <c r="AB40" s="22">
        <f t="shared" si="26"/>
        <v>9</v>
      </c>
      <c r="AC40" s="90">
        <f t="shared" si="26"/>
        <v>40</v>
      </c>
      <c r="AD40" s="72">
        <f>SUM(C40,F40,J40,M40,Q40,T40,X40,AA40)</f>
        <v>100</v>
      </c>
    </row>
    <row r="41" spans="1:30" s="6" customFormat="1" ht="33" customHeight="1" x14ac:dyDescent="0.25">
      <c r="A41" s="135"/>
      <c r="B41" s="21" t="s">
        <v>24</v>
      </c>
      <c r="C41" s="21">
        <f>C17+C24+C39</f>
        <v>4</v>
      </c>
      <c r="D41" s="21">
        <v>6</v>
      </c>
      <c r="E41" s="21">
        <v>0</v>
      </c>
      <c r="F41" s="21">
        <v>2</v>
      </c>
      <c r="G41" s="21">
        <v>4</v>
      </c>
      <c r="H41" s="21">
        <v>0</v>
      </c>
      <c r="I41" s="21" t="s">
        <v>24</v>
      </c>
      <c r="J41" s="21">
        <v>4</v>
      </c>
      <c r="K41" s="21">
        <v>6</v>
      </c>
      <c r="L41" s="21">
        <v>0</v>
      </c>
      <c r="M41" s="21">
        <v>4</v>
      </c>
      <c r="N41" s="21">
        <v>6</v>
      </c>
      <c r="O41" s="21">
        <v>0</v>
      </c>
      <c r="P41" s="21" t="s">
        <v>24</v>
      </c>
      <c r="Q41" s="21">
        <v>4</v>
      </c>
      <c r="R41" s="21">
        <v>6</v>
      </c>
      <c r="S41" s="21">
        <v>0</v>
      </c>
      <c r="T41" s="21">
        <v>6</v>
      </c>
      <c r="U41" s="21">
        <v>6</v>
      </c>
      <c r="V41" s="21">
        <v>0</v>
      </c>
      <c r="W41" s="21" t="s">
        <v>24</v>
      </c>
      <c r="X41" s="21">
        <v>4</v>
      </c>
      <c r="Y41" s="21">
        <v>4</v>
      </c>
      <c r="Z41" s="21">
        <v>0</v>
      </c>
      <c r="AA41" s="21">
        <v>0</v>
      </c>
      <c r="AB41" s="21">
        <v>0</v>
      </c>
      <c r="AC41" s="91">
        <v>0</v>
      </c>
      <c r="AD41" s="72">
        <f>SUM(C41,F41,J41,M41,Q41,T41,X41,AA41)</f>
        <v>28</v>
      </c>
    </row>
    <row r="42" spans="1:30" s="6" customFormat="1" ht="33" customHeight="1" thickBot="1" x14ac:dyDescent="0.3">
      <c r="A42" s="136"/>
      <c r="B42" s="23" t="s">
        <v>25</v>
      </c>
      <c r="C42" s="23">
        <f>SUM(C40:C41)</f>
        <v>18</v>
      </c>
      <c r="D42" s="23">
        <f>SUM(D40:D41)</f>
        <v>22</v>
      </c>
      <c r="E42" s="23">
        <f t="shared" ref="E42:H42" si="27">SUM(E40:E41)</f>
        <v>1</v>
      </c>
      <c r="F42" s="23">
        <f t="shared" si="27"/>
        <v>19</v>
      </c>
      <c r="G42" s="23">
        <f t="shared" si="27"/>
        <v>21</v>
      </c>
      <c r="H42" s="23">
        <f t="shared" si="27"/>
        <v>1</v>
      </c>
      <c r="I42" s="23" t="s">
        <v>25</v>
      </c>
      <c r="J42" s="23">
        <f>SUM(J40:J41)</f>
        <v>20</v>
      </c>
      <c r="K42" s="23">
        <f>SUM(K40:K41)</f>
        <v>23</v>
      </c>
      <c r="L42" s="23">
        <f t="shared" ref="L42:O42" si="28">SUM(L40:L41)</f>
        <v>3</v>
      </c>
      <c r="M42" s="23">
        <f t="shared" si="28"/>
        <v>20</v>
      </c>
      <c r="N42" s="23">
        <f t="shared" si="28"/>
        <v>21</v>
      </c>
      <c r="O42" s="23">
        <f t="shared" si="28"/>
        <v>3</v>
      </c>
      <c r="P42" s="23" t="s">
        <v>25</v>
      </c>
      <c r="Q42" s="23">
        <f>SUM(Q40:Q41)</f>
        <v>16</v>
      </c>
      <c r="R42" s="23">
        <f>SUM(R40:R41)</f>
        <v>14</v>
      </c>
      <c r="S42" s="23">
        <f t="shared" ref="S42:V42" si="29">SUM(S40:S41)</f>
        <v>4</v>
      </c>
      <c r="T42" s="23">
        <f t="shared" si="29"/>
        <v>14</v>
      </c>
      <c r="U42" s="23">
        <f t="shared" si="29"/>
        <v>10</v>
      </c>
      <c r="V42" s="23">
        <f t="shared" si="29"/>
        <v>4</v>
      </c>
      <c r="W42" s="23" t="s">
        <v>25</v>
      </c>
      <c r="X42" s="23">
        <f>SUM(X40:X41)</f>
        <v>12</v>
      </c>
      <c r="Y42" s="23">
        <f>SUM(Y40:Y41)</f>
        <v>10</v>
      </c>
      <c r="Z42" s="102">
        <f t="shared" ref="Z42:AC42" si="30">SUM(Z40:Z41)</f>
        <v>2</v>
      </c>
      <c r="AA42" s="23">
        <f t="shared" si="30"/>
        <v>9</v>
      </c>
      <c r="AB42" s="23">
        <f t="shared" si="30"/>
        <v>9</v>
      </c>
      <c r="AC42" s="92">
        <f t="shared" si="30"/>
        <v>40</v>
      </c>
      <c r="AD42" s="73">
        <f>SUM(C42,F42,J42,M42,Q42,T42,X42,AA42)</f>
        <v>128</v>
      </c>
    </row>
    <row r="43" spans="1:30" s="6" customFormat="1" ht="33" customHeight="1" thickBot="1" x14ac:dyDescent="0.3">
      <c r="A43" s="24"/>
      <c r="B43" s="25"/>
      <c r="C43" s="26"/>
      <c r="D43" s="26"/>
      <c r="E43" s="26"/>
      <c r="F43" s="26"/>
      <c r="G43" s="26"/>
      <c r="H43" s="26"/>
      <c r="I43" s="25"/>
      <c r="J43" s="26"/>
      <c r="K43" s="26"/>
      <c r="L43" s="26"/>
      <c r="M43" s="26"/>
      <c r="N43" s="26"/>
      <c r="O43" s="26"/>
      <c r="P43" s="25"/>
      <c r="Q43" s="26"/>
      <c r="R43" s="26"/>
      <c r="S43" s="26"/>
      <c r="T43" s="26"/>
      <c r="U43" s="26"/>
      <c r="V43" s="26"/>
      <c r="W43" s="25"/>
      <c r="X43" s="26"/>
      <c r="Y43" s="26"/>
      <c r="Z43" s="26"/>
      <c r="AA43" s="26"/>
      <c r="AB43" s="26"/>
      <c r="AC43" s="26"/>
      <c r="AD43" s="11"/>
    </row>
    <row r="44" spans="1:30" s="4" customFormat="1" ht="39" customHeight="1" thickTop="1" x14ac:dyDescent="0.25">
      <c r="A44" s="27"/>
      <c r="B44" s="137" t="s">
        <v>56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8"/>
      <c r="AD44" s="10"/>
    </row>
    <row r="45" spans="1:30" s="4" customFormat="1" ht="90" x14ac:dyDescent="0.25">
      <c r="A45" s="139" t="s">
        <v>17</v>
      </c>
      <c r="B45" s="28"/>
      <c r="C45" s="29"/>
      <c r="D45" s="29"/>
      <c r="E45" s="29"/>
      <c r="F45" s="30"/>
      <c r="G45" s="30"/>
      <c r="H45" s="30"/>
      <c r="I45" s="31"/>
      <c r="J45" s="32"/>
      <c r="K45" s="32"/>
      <c r="L45" s="32"/>
      <c r="M45" s="32"/>
      <c r="N45" s="32"/>
      <c r="O45" s="32"/>
      <c r="P45" s="28"/>
      <c r="Q45" s="30"/>
      <c r="R45" s="30"/>
      <c r="S45" s="30"/>
      <c r="T45" s="29"/>
      <c r="U45" s="29"/>
      <c r="V45" s="29"/>
      <c r="W45" s="112" t="s">
        <v>102</v>
      </c>
      <c r="X45" s="29">
        <v>2</v>
      </c>
      <c r="Y45" s="29">
        <v>1</v>
      </c>
      <c r="Z45" s="29">
        <v>1</v>
      </c>
      <c r="AA45" s="29"/>
      <c r="AB45" s="29"/>
      <c r="AC45" s="33"/>
      <c r="AD45" s="10"/>
    </row>
    <row r="46" spans="1:30" s="4" customFormat="1" ht="90" x14ac:dyDescent="0.25">
      <c r="A46" s="139"/>
      <c r="B46" s="28"/>
      <c r="C46" s="29"/>
      <c r="D46" s="29"/>
      <c r="E46" s="29"/>
      <c r="F46" s="29"/>
      <c r="G46" s="29"/>
      <c r="H46" s="29"/>
      <c r="I46" s="31"/>
      <c r="J46" s="32"/>
      <c r="K46" s="32"/>
      <c r="L46" s="32"/>
      <c r="M46" s="32"/>
      <c r="N46" s="32"/>
      <c r="O46" s="32"/>
      <c r="P46" s="28"/>
      <c r="Q46" s="30"/>
      <c r="R46" s="30"/>
      <c r="S46" s="30"/>
      <c r="T46" s="29"/>
      <c r="U46" s="29"/>
      <c r="V46" s="29"/>
      <c r="W46" s="112" t="s">
        <v>69</v>
      </c>
      <c r="X46" s="29">
        <v>2</v>
      </c>
      <c r="Y46" s="29">
        <v>1</v>
      </c>
      <c r="Z46" s="29">
        <v>1</v>
      </c>
      <c r="AA46" s="29"/>
      <c r="AB46" s="29"/>
      <c r="AC46" s="33"/>
      <c r="AD46" s="10"/>
    </row>
    <row r="47" spans="1:30" s="4" customFormat="1" ht="90" x14ac:dyDescent="0.25">
      <c r="A47" s="139" t="s">
        <v>18</v>
      </c>
      <c r="B47" s="112" t="s">
        <v>67</v>
      </c>
      <c r="C47" s="29">
        <v>2</v>
      </c>
      <c r="D47" s="29">
        <v>1</v>
      </c>
      <c r="E47" s="29">
        <v>1</v>
      </c>
      <c r="F47" s="29"/>
      <c r="G47" s="29"/>
      <c r="H47" s="29"/>
      <c r="I47" s="112" t="s">
        <v>68</v>
      </c>
      <c r="J47" s="29">
        <v>2</v>
      </c>
      <c r="K47" s="29">
        <v>2</v>
      </c>
      <c r="L47" s="29">
        <v>0</v>
      </c>
      <c r="M47" s="32"/>
      <c r="N47" s="32"/>
      <c r="O47" s="32"/>
      <c r="P47" s="112" t="s">
        <v>71</v>
      </c>
      <c r="Q47" s="29">
        <v>2</v>
      </c>
      <c r="R47" s="29">
        <v>1</v>
      </c>
      <c r="S47" s="29">
        <v>1</v>
      </c>
      <c r="T47" s="30"/>
      <c r="U47" s="30"/>
      <c r="V47" s="29"/>
      <c r="W47" s="112" t="s">
        <v>103</v>
      </c>
      <c r="X47" s="29">
        <v>2</v>
      </c>
      <c r="Y47" s="29">
        <v>2</v>
      </c>
      <c r="Z47" s="29">
        <v>0</v>
      </c>
      <c r="AA47" s="29"/>
      <c r="AB47" s="29"/>
      <c r="AC47" s="33"/>
      <c r="AD47" s="10"/>
    </row>
    <row r="48" spans="1:30" s="4" customFormat="1" ht="90" x14ac:dyDescent="0.25">
      <c r="A48" s="139"/>
      <c r="B48" s="28"/>
      <c r="C48" s="29"/>
      <c r="D48" s="29"/>
      <c r="E48" s="29"/>
      <c r="F48" s="29"/>
      <c r="G48" s="29"/>
      <c r="H48" s="29"/>
      <c r="I48" s="112" t="s">
        <v>105</v>
      </c>
      <c r="J48" s="29"/>
      <c r="K48" s="29"/>
      <c r="L48" s="29"/>
      <c r="M48" s="29">
        <v>2</v>
      </c>
      <c r="N48" s="29">
        <v>2</v>
      </c>
      <c r="O48" s="29">
        <v>0</v>
      </c>
      <c r="P48" s="112" t="s">
        <v>104</v>
      </c>
      <c r="Q48" s="29"/>
      <c r="R48" s="29"/>
      <c r="S48" s="29"/>
      <c r="T48" s="29">
        <v>2</v>
      </c>
      <c r="U48" s="29">
        <v>1</v>
      </c>
      <c r="V48" s="29">
        <v>1</v>
      </c>
      <c r="W48" s="112" t="s">
        <v>73</v>
      </c>
      <c r="X48" s="29">
        <v>2</v>
      </c>
      <c r="Y48" s="29">
        <v>2</v>
      </c>
      <c r="Z48" s="29">
        <v>0</v>
      </c>
      <c r="AA48" s="29"/>
      <c r="AB48" s="29"/>
      <c r="AC48" s="33"/>
      <c r="AD48" s="10"/>
    </row>
    <row r="49" spans="1:30" s="4" customFormat="1" ht="33" x14ac:dyDescent="0.25">
      <c r="A49" s="139" t="s">
        <v>18</v>
      </c>
      <c r="B49" s="28"/>
      <c r="C49" s="29"/>
      <c r="D49" s="29"/>
      <c r="E49" s="29"/>
      <c r="F49" s="30"/>
      <c r="G49" s="30"/>
      <c r="H49" s="30"/>
      <c r="I49" s="31"/>
      <c r="J49" s="32"/>
      <c r="K49" s="32"/>
      <c r="L49" s="32"/>
      <c r="M49" s="32"/>
      <c r="N49" s="32"/>
      <c r="O49" s="32"/>
      <c r="P49" s="28"/>
      <c r="Q49" s="29"/>
      <c r="R49" s="29"/>
      <c r="S49" s="29"/>
      <c r="T49" s="29"/>
      <c r="U49" s="29"/>
      <c r="V49" s="29"/>
      <c r="W49" s="28"/>
      <c r="X49" s="29"/>
      <c r="Y49" s="29"/>
      <c r="Z49" s="29"/>
      <c r="AA49" s="29"/>
      <c r="AB49" s="29"/>
      <c r="AC49" s="33"/>
      <c r="AD49" s="10"/>
    </row>
    <row r="50" spans="1:30" s="4" customFormat="1" ht="33" x14ac:dyDescent="0.25">
      <c r="A50" s="139"/>
      <c r="B50" s="28"/>
      <c r="C50" s="29"/>
      <c r="D50" s="29"/>
      <c r="E50" s="29"/>
      <c r="F50" s="29"/>
      <c r="G50" s="29"/>
      <c r="H50" s="29"/>
      <c r="I50" s="28"/>
      <c r="J50" s="29"/>
      <c r="K50" s="29"/>
      <c r="L50" s="29"/>
      <c r="M50" s="29"/>
      <c r="N50" s="29"/>
      <c r="O50" s="29"/>
      <c r="P50" s="28"/>
      <c r="Q50" s="29"/>
      <c r="R50" s="29"/>
      <c r="S50" s="29"/>
      <c r="T50" s="29"/>
      <c r="U50" s="29"/>
      <c r="V50" s="29"/>
      <c r="W50" s="28"/>
      <c r="X50" s="29"/>
      <c r="Y50" s="29"/>
      <c r="Z50" s="29"/>
      <c r="AA50" s="29"/>
      <c r="AB50" s="29"/>
      <c r="AC50" s="33"/>
      <c r="AD50" s="10"/>
    </row>
    <row r="51" spans="1:30" s="5" customFormat="1" ht="33" customHeight="1" x14ac:dyDescent="0.25">
      <c r="A51" s="93"/>
      <c r="B51" s="87" t="s">
        <v>19</v>
      </c>
      <c r="C51" s="29">
        <f t="shared" ref="C51:H51" si="31">SUM(C45:C50)</f>
        <v>2</v>
      </c>
      <c r="D51" s="29">
        <f t="shared" si="31"/>
        <v>1</v>
      </c>
      <c r="E51" s="29">
        <f t="shared" si="31"/>
        <v>1</v>
      </c>
      <c r="F51" s="29">
        <f t="shared" si="31"/>
        <v>0</v>
      </c>
      <c r="G51" s="29">
        <f t="shared" si="31"/>
        <v>0</v>
      </c>
      <c r="H51" s="29">
        <f t="shared" si="31"/>
        <v>0</v>
      </c>
      <c r="I51" s="87" t="s">
        <v>19</v>
      </c>
      <c r="J51" s="29">
        <f t="shared" ref="J51:O51" si="32">SUM(J45:J50)</f>
        <v>2</v>
      </c>
      <c r="K51" s="29">
        <f t="shared" si="32"/>
        <v>2</v>
      </c>
      <c r="L51" s="29">
        <f t="shared" si="32"/>
        <v>0</v>
      </c>
      <c r="M51" s="29">
        <f t="shared" si="32"/>
        <v>2</v>
      </c>
      <c r="N51" s="29">
        <f t="shared" si="32"/>
        <v>2</v>
      </c>
      <c r="O51" s="29">
        <f t="shared" si="32"/>
        <v>0</v>
      </c>
      <c r="P51" s="88" t="s">
        <v>19</v>
      </c>
      <c r="Q51" s="29">
        <f t="shared" ref="Q51:V51" si="33">SUM(Q45:Q50)</f>
        <v>2</v>
      </c>
      <c r="R51" s="29">
        <f t="shared" si="33"/>
        <v>1</v>
      </c>
      <c r="S51" s="29">
        <f t="shared" si="33"/>
        <v>1</v>
      </c>
      <c r="T51" s="29">
        <f t="shared" si="33"/>
        <v>2</v>
      </c>
      <c r="U51" s="29">
        <f t="shared" si="33"/>
        <v>1</v>
      </c>
      <c r="V51" s="29">
        <f t="shared" si="33"/>
        <v>1</v>
      </c>
      <c r="W51" s="88" t="s">
        <v>19</v>
      </c>
      <c r="X51" s="29">
        <f t="shared" ref="X51:AC51" si="34">SUM(X45:X50)</f>
        <v>8</v>
      </c>
      <c r="Y51" s="29">
        <f t="shared" si="34"/>
        <v>6</v>
      </c>
      <c r="Z51" s="29">
        <f t="shared" si="34"/>
        <v>2</v>
      </c>
      <c r="AA51" s="29">
        <f t="shared" si="34"/>
        <v>0</v>
      </c>
      <c r="AB51" s="29">
        <f t="shared" si="34"/>
        <v>0</v>
      </c>
      <c r="AC51" s="33">
        <f t="shared" si="34"/>
        <v>0</v>
      </c>
      <c r="AD51" s="9">
        <f>SUM(C51,F51,J51,M51,Q51,T51,X51,AA51)</f>
        <v>18</v>
      </c>
    </row>
    <row r="52" spans="1:30" s="5" customFormat="1" ht="11.45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6"/>
      <c r="AD52" s="9"/>
    </row>
    <row r="53" spans="1:30" s="5" customFormat="1" ht="30" customHeight="1" x14ac:dyDescent="0.25">
      <c r="A53" s="47"/>
      <c r="B53" s="116" t="s">
        <v>57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8"/>
      <c r="AD53" s="8"/>
    </row>
    <row r="54" spans="1:30" s="5" customFormat="1" ht="90" x14ac:dyDescent="0.25">
      <c r="A54" s="125" t="s">
        <v>17</v>
      </c>
      <c r="B54" s="37"/>
      <c r="C54" s="37"/>
      <c r="D54" s="37"/>
      <c r="E54" s="37"/>
      <c r="F54" s="37"/>
      <c r="G54" s="37"/>
      <c r="H54" s="37"/>
      <c r="I54" s="38"/>
      <c r="J54" s="39"/>
      <c r="K54" s="39"/>
      <c r="L54" s="39"/>
      <c r="M54" s="39"/>
      <c r="N54" s="39"/>
      <c r="O54" s="39"/>
      <c r="P54" s="40"/>
      <c r="Q54" s="37"/>
      <c r="R54" s="37"/>
      <c r="S54" s="37"/>
      <c r="T54" s="37"/>
      <c r="U54" s="37"/>
      <c r="V54" s="37"/>
      <c r="W54" s="113" t="s">
        <v>69</v>
      </c>
      <c r="X54" s="37">
        <v>2</v>
      </c>
      <c r="Y54" s="37">
        <v>1</v>
      </c>
      <c r="Z54" s="37">
        <v>1</v>
      </c>
      <c r="AA54" s="37"/>
      <c r="AB54" s="37"/>
      <c r="AC54" s="101"/>
      <c r="AD54" s="8"/>
    </row>
    <row r="55" spans="1:30" s="5" customFormat="1" ht="50.1" customHeight="1" x14ac:dyDescent="0.25">
      <c r="A55" s="125"/>
      <c r="B55" s="40"/>
      <c r="C55" s="37"/>
      <c r="D55" s="37"/>
      <c r="E55" s="37"/>
      <c r="F55" s="37"/>
      <c r="G55" s="37"/>
      <c r="H55" s="37"/>
      <c r="I55" s="38"/>
      <c r="J55" s="39"/>
      <c r="K55" s="39"/>
      <c r="L55" s="39"/>
      <c r="M55" s="39"/>
      <c r="N55" s="39"/>
      <c r="O55" s="39"/>
      <c r="P55" s="113"/>
      <c r="Q55" s="37"/>
      <c r="R55" s="37"/>
      <c r="S55" s="37"/>
      <c r="T55" s="37"/>
      <c r="U55" s="37"/>
      <c r="V55" s="37"/>
      <c r="W55" s="113"/>
      <c r="X55" s="37"/>
      <c r="Y55" s="37"/>
      <c r="Z55" s="37"/>
      <c r="AA55" s="37"/>
      <c r="AB55" s="37"/>
      <c r="AC55" s="101"/>
      <c r="AD55" s="8"/>
    </row>
    <row r="56" spans="1:30" s="5" customFormat="1" ht="120" x14ac:dyDescent="0.25">
      <c r="A56" s="125" t="s">
        <v>18</v>
      </c>
      <c r="B56" s="113" t="s">
        <v>70</v>
      </c>
      <c r="C56" s="37">
        <v>2</v>
      </c>
      <c r="D56" s="37">
        <v>2</v>
      </c>
      <c r="E56" s="37">
        <v>0</v>
      </c>
      <c r="F56" s="37"/>
      <c r="G56" s="37"/>
      <c r="H56" s="37"/>
      <c r="I56" s="113" t="s">
        <v>61</v>
      </c>
      <c r="J56" s="37">
        <v>2</v>
      </c>
      <c r="K56" s="37">
        <v>2</v>
      </c>
      <c r="L56" s="37">
        <v>0</v>
      </c>
      <c r="M56" s="37"/>
      <c r="N56" s="37"/>
      <c r="O56" s="39"/>
      <c r="P56" s="113" t="s">
        <v>85</v>
      </c>
      <c r="Q56" s="37">
        <v>2</v>
      </c>
      <c r="R56" s="37">
        <v>1</v>
      </c>
      <c r="S56" s="37">
        <v>1</v>
      </c>
      <c r="T56" s="37"/>
      <c r="U56" s="37"/>
      <c r="V56" s="39"/>
      <c r="W56" s="113" t="s">
        <v>78</v>
      </c>
      <c r="X56" s="37">
        <v>2</v>
      </c>
      <c r="Y56" s="37">
        <v>2</v>
      </c>
      <c r="Z56" s="37">
        <v>0</v>
      </c>
      <c r="AA56" s="37"/>
      <c r="AB56" s="37"/>
      <c r="AC56" s="41"/>
      <c r="AD56" s="8"/>
    </row>
    <row r="57" spans="1:30" s="5" customFormat="1" ht="120" x14ac:dyDescent="0.25">
      <c r="A57" s="125"/>
      <c r="B57" s="37"/>
      <c r="C57" s="37"/>
      <c r="D57" s="37"/>
      <c r="E57" s="37"/>
      <c r="F57" s="37"/>
      <c r="G57" s="37"/>
      <c r="H57" s="37"/>
      <c r="I57" s="113" t="s">
        <v>105</v>
      </c>
      <c r="J57" s="37"/>
      <c r="K57" s="37"/>
      <c r="L57" s="37"/>
      <c r="M57" s="37">
        <v>2</v>
      </c>
      <c r="N57" s="37">
        <v>2</v>
      </c>
      <c r="O57" s="37">
        <v>0</v>
      </c>
      <c r="P57" s="113" t="s">
        <v>84</v>
      </c>
      <c r="Q57" s="37"/>
      <c r="R57" s="37"/>
      <c r="S57" s="37"/>
      <c r="T57" s="37">
        <v>2</v>
      </c>
      <c r="U57" s="37">
        <v>1</v>
      </c>
      <c r="V57" s="37">
        <v>1</v>
      </c>
      <c r="W57" s="40"/>
      <c r="X57" s="37"/>
      <c r="Y57" s="37"/>
      <c r="Z57" s="37"/>
      <c r="AA57" s="37"/>
      <c r="AB57" s="37"/>
      <c r="AC57" s="41"/>
      <c r="AD57" s="8"/>
    </row>
    <row r="58" spans="1:30" s="5" customFormat="1" ht="90" x14ac:dyDescent="0.25">
      <c r="A58" s="125" t="s">
        <v>18</v>
      </c>
      <c r="B58" s="37"/>
      <c r="C58" s="37"/>
      <c r="D58" s="37"/>
      <c r="E58" s="37"/>
      <c r="F58" s="37"/>
      <c r="G58" s="37"/>
      <c r="H58" s="37"/>
      <c r="I58" s="40"/>
      <c r="J58" s="37"/>
      <c r="K58" s="37"/>
      <c r="L58" s="37"/>
      <c r="M58" s="37"/>
      <c r="N58" s="37"/>
      <c r="O58" s="37"/>
      <c r="P58" s="113" t="s">
        <v>106</v>
      </c>
      <c r="Q58" s="37"/>
      <c r="R58" s="37"/>
      <c r="S58" s="37"/>
      <c r="T58" s="37">
        <v>2</v>
      </c>
      <c r="U58" s="37">
        <v>1</v>
      </c>
      <c r="V58" s="37">
        <v>1</v>
      </c>
      <c r="W58" s="40"/>
      <c r="X58" s="37"/>
      <c r="Y58" s="37"/>
      <c r="Z58" s="37"/>
      <c r="AA58" s="37"/>
      <c r="AB58" s="37"/>
      <c r="AC58" s="101"/>
      <c r="AD58" s="8"/>
    </row>
    <row r="59" spans="1:30" s="5" customFormat="1" ht="30" x14ac:dyDescent="0.25">
      <c r="A59" s="125"/>
      <c r="B59" s="104"/>
      <c r="C59" s="104"/>
      <c r="D59" s="104"/>
      <c r="E59" s="104"/>
      <c r="F59" s="104"/>
      <c r="G59" s="104"/>
      <c r="H59" s="104"/>
      <c r="I59" s="105"/>
      <c r="J59" s="104"/>
      <c r="K59" s="104"/>
      <c r="L59" s="104"/>
      <c r="M59" s="104"/>
      <c r="N59" s="104"/>
      <c r="O59" s="104"/>
      <c r="P59" s="105"/>
      <c r="Q59" s="104"/>
      <c r="R59" s="104"/>
      <c r="S59" s="104"/>
      <c r="T59" s="104"/>
      <c r="U59" s="104"/>
      <c r="V59" s="104"/>
      <c r="W59" s="40"/>
      <c r="X59" s="37"/>
      <c r="Y59" s="37"/>
      <c r="Z59" s="37"/>
      <c r="AA59" s="37"/>
      <c r="AB59" s="37"/>
      <c r="AC59" s="101"/>
      <c r="AD59" s="8"/>
    </row>
    <row r="60" spans="1:30" s="5" customFormat="1" ht="33" customHeight="1" thickBot="1" x14ac:dyDescent="0.3">
      <c r="A60" s="42"/>
      <c r="B60" s="43" t="s">
        <v>19</v>
      </c>
      <c r="C60" s="44">
        <f>SUM(C54:C59)</f>
        <v>2</v>
      </c>
      <c r="D60" s="44">
        <f t="shared" ref="D60:H60" si="35">SUM(D54:D59)</f>
        <v>2</v>
      </c>
      <c r="E60" s="44">
        <f t="shared" si="35"/>
        <v>0</v>
      </c>
      <c r="F60" s="44">
        <f t="shared" si="35"/>
        <v>0</v>
      </c>
      <c r="G60" s="44">
        <f t="shared" si="35"/>
        <v>0</v>
      </c>
      <c r="H60" s="44">
        <f t="shared" si="35"/>
        <v>0</v>
      </c>
      <c r="I60" s="43" t="s">
        <v>19</v>
      </c>
      <c r="J60" s="44">
        <f>SUM(J54:J59)</f>
        <v>2</v>
      </c>
      <c r="K60" s="44">
        <f t="shared" ref="K60:O60" si="36">SUM(K54:K59)</f>
        <v>2</v>
      </c>
      <c r="L60" s="44">
        <f t="shared" si="36"/>
        <v>0</v>
      </c>
      <c r="M60" s="44">
        <f t="shared" si="36"/>
        <v>2</v>
      </c>
      <c r="N60" s="44">
        <f t="shared" si="36"/>
        <v>2</v>
      </c>
      <c r="O60" s="44">
        <f t="shared" si="36"/>
        <v>0</v>
      </c>
      <c r="P60" s="43" t="s">
        <v>19</v>
      </c>
      <c r="Q60" s="44">
        <f>SUM(Q54:Q59)</f>
        <v>2</v>
      </c>
      <c r="R60" s="44">
        <f t="shared" ref="R60:V60" si="37">SUM(R54:R59)</f>
        <v>1</v>
      </c>
      <c r="S60" s="44">
        <f t="shared" si="37"/>
        <v>1</v>
      </c>
      <c r="T60" s="44">
        <f t="shared" si="37"/>
        <v>4</v>
      </c>
      <c r="U60" s="44">
        <f t="shared" si="37"/>
        <v>2</v>
      </c>
      <c r="V60" s="44">
        <f t="shared" si="37"/>
        <v>2</v>
      </c>
      <c r="W60" s="43" t="s">
        <v>19</v>
      </c>
      <c r="X60" s="44">
        <f>SUM(X54:X59)</f>
        <v>4</v>
      </c>
      <c r="Y60" s="44">
        <f t="shared" ref="Y60:AC60" si="38">SUM(Y54:Y59)</f>
        <v>3</v>
      </c>
      <c r="Z60" s="44">
        <f t="shared" si="38"/>
        <v>1</v>
      </c>
      <c r="AA60" s="44">
        <f t="shared" si="38"/>
        <v>0</v>
      </c>
      <c r="AB60" s="44">
        <f t="shared" si="38"/>
        <v>0</v>
      </c>
      <c r="AC60" s="89">
        <f t="shared" si="38"/>
        <v>0</v>
      </c>
      <c r="AD60" s="9">
        <f>SUM(C60,F60,J60,M60,Q60,T60,X60,AA60)</f>
        <v>16</v>
      </c>
    </row>
    <row r="61" spans="1:30" s="20" customFormat="1" ht="409.6" customHeight="1" thickTop="1" x14ac:dyDescent="0.4">
      <c r="A61" s="119" t="s">
        <v>26</v>
      </c>
      <c r="B61" s="122" t="s">
        <v>76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9"/>
    </row>
    <row r="62" spans="1:30" x14ac:dyDescent="0.35">
      <c r="A62" s="120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</row>
    <row r="63" spans="1:30" x14ac:dyDescent="0.35">
      <c r="A63" s="120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</row>
    <row r="64" spans="1:30" x14ac:dyDescent="0.35">
      <c r="A64" s="120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</row>
    <row r="65" spans="1:29" ht="126" customHeight="1" x14ac:dyDescent="0.35">
      <c r="A65" s="121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</row>
  </sheetData>
  <mergeCells count="36">
    <mergeCell ref="B2:AD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  <mergeCell ref="T4:V4"/>
    <mergeCell ref="A40:A42"/>
    <mergeCell ref="M4:O4"/>
    <mergeCell ref="P4:P5"/>
    <mergeCell ref="A31:A39"/>
    <mergeCell ref="A21:A24"/>
    <mergeCell ref="A25:A30"/>
    <mergeCell ref="A17:A20"/>
    <mergeCell ref="A6:A13"/>
    <mergeCell ref="A14:A16"/>
    <mergeCell ref="B44:AC44"/>
    <mergeCell ref="A58:A59"/>
    <mergeCell ref="A61:A65"/>
    <mergeCell ref="B61:AC65"/>
    <mergeCell ref="A47:A48"/>
    <mergeCell ref="A49:A50"/>
    <mergeCell ref="B53:AC53"/>
    <mergeCell ref="A54:A55"/>
    <mergeCell ref="A56:A57"/>
    <mergeCell ref="A45:A46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17" fitToHeight="2" orientation="portrait" r:id="rId1"/>
  <headerFooter alignWithMargins="0">
    <oddHeader>&amp;R列印日期：&amp;D</oddHeader>
    <oddFooter>&amp;R&amp;"標楷體,標準"&amp;24應用外語系日文組 日間部 四技課程表
(105學年度入學生適用)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英文版(A4)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2016-04-12T06:08:06Z</cp:lastPrinted>
  <dcterms:created xsi:type="dcterms:W3CDTF">2001-01-04T04:52:30Z</dcterms:created>
  <dcterms:modified xsi:type="dcterms:W3CDTF">2016-10-13T08:49:43Z</dcterms:modified>
</cp:coreProperties>
</file>